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codeName="ThisWorkbook" hidePivotFieldList="1" defaultThemeVersion="166925"/>
  <mc:AlternateContent xmlns:mc="http://schemas.openxmlformats.org/markup-compatibility/2006">
    <mc:Choice Requires="x15">
      <x15ac:absPath xmlns:x15ac="http://schemas.microsoft.com/office/spreadsheetml/2010/11/ac" url="\\isilonsmb\Governance and Assurance\CIPD\Accreditation&amp;Certification\CDP- Management System\Accreditation\Standards\Audit\Draft\Version for Publication\PDF\"/>
    </mc:Choice>
  </mc:AlternateContent>
  <xr:revisionPtr revIDLastSave="0" documentId="13_ncr:1_{17057E8E-321B-4020-BF14-1A5A8C30A2E4}" xr6:coauthVersionLast="36" xr6:coauthVersionMax="36" xr10:uidLastSave="{00000000-0000-0000-0000-000000000000}"/>
  <bookViews>
    <workbookView xWindow="0" yWindow="0" windowWidth="28800" windowHeight="10725" tabRatio="814" xr2:uid="{A7AC0C36-9A4A-4332-B22A-639B9DAF5F9A}"/>
  </bookViews>
  <sheets>
    <sheet name="Document Control" sheetId="11" r:id="rId1"/>
    <sheet name="User Manual" sheetId="12" r:id="rId2"/>
    <sheet name="CERT-NIA-RAF-DASH" sheetId="7" r:id="rId3"/>
    <sheet name="CERT-NIA-READQ" sheetId="1" r:id="rId4"/>
    <sheet name="Dashboard Data" sheetId="5" state="hidden" r:id="rId5"/>
    <sheet name="Graphs table" sheetId="13" state="hidden" r:id="rId6"/>
  </sheets>
  <definedNames>
    <definedName name="_xlnm._FilterDatabase" localSheetId="3" hidden="1">'CERT-NIA-READQ'!$B$3:$D$3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5" l="1"/>
  <c r="D16" i="5"/>
  <c r="B4" i="13"/>
  <c r="C10" i="5"/>
  <c r="C14" i="5"/>
  <c r="C11" i="5"/>
  <c r="D8" i="5"/>
  <c r="B3" i="13"/>
  <c r="C19" i="5"/>
  <c r="C20" i="5"/>
  <c r="C21" i="5"/>
  <c r="C22" i="5"/>
  <c r="C23" i="5"/>
  <c r="C24" i="5"/>
  <c r="C25" i="5"/>
  <c r="C26" i="5"/>
  <c r="C27" i="5"/>
  <c r="C18" i="5"/>
  <c r="B12" i="13"/>
  <c r="C16" i="5"/>
  <c r="B11" i="13"/>
  <c r="C9" i="5"/>
  <c r="C12" i="5"/>
  <c r="C13" i="5"/>
  <c r="C15" i="5"/>
  <c r="C8" i="5"/>
  <c r="B10" i="13"/>
  <c r="C3" i="5"/>
  <c r="C4" i="5"/>
  <c r="C5" i="5"/>
  <c r="C6" i="5"/>
  <c r="C7" i="5"/>
  <c r="C2" i="5"/>
  <c r="B9" i="13"/>
  <c r="D18" i="5"/>
  <c r="B5" i="13"/>
  <c r="D2" i="5"/>
  <c r="B2" i="13"/>
  <c r="B6" i="13"/>
  <c r="K3" i="7"/>
</calcChain>
</file>

<file path=xl/sharedStrings.xml><?xml version="1.0" encoding="utf-8"?>
<sst xmlns="http://schemas.openxmlformats.org/spreadsheetml/2006/main" count="153" uniqueCount="90">
  <si>
    <t>Question</t>
  </si>
  <si>
    <t>Question ID</t>
  </si>
  <si>
    <t>Answers</t>
  </si>
  <si>
    <t>Domain</t>
  </si>
  <si>
    <t>Document Details</t>
  </si>
  <si>
    <t>Document ID</t>
  </si>
  <si>
    <t>Classification &amp; Type</t>
  </si>
  <si>
    <t>Abstract</t>
  </si>
  <si>
    <t>Version</t>
  </si>
  <si>
    <t>Date</t>
  </si>
  <si>
    <t>Readiness Self-Assessment Form</t>
  </si>
  <si>
    <t>Readiness Self-Assessment From</t>
  </si>
  <si>
    <t>Usage Disclaimer</t>
  </si>
  <si>
    <t>Usage Manual</t>
  </si>
  <si>
    <t>Readiness Overview</t>
  </si>
  <si>
    <t>Requirement ID</t>
  </si>
  <si>
    <t>Results</t>
  </si>
  <si>
    <t>Stats and Graphics</t>
  </si>
  <si>
    <t>Score</t>
  </si>
  <si>
    <t>Assessment Completeness</t>
  </si>
  <si>
    <t>Overall Score</t>
  </si>
  <si>
    <t>National Information Security Compliance Framework (NISCF) 
National Information Assurance (NIA) Certification</t>
  </si>
  <si>
    <t>NCSA-NISCF-CERT-NIA-RAF-V1.0</t>
  </si>
  <si>
    <t>NCSA-NISCF-CERT-NIA-RAF</t>
  </si>
  <si>
    <t>This document is for the Readiness Assessment for National Information Assurance (NIA) Certification</t>
  </si>
  <si>
    <r>
      <t xml:space="preserve">This document is a Readiness Self-Assessment Form that may be used by organizations intending to apply for National Information Security Compliance Framework (NISCF) National Information Assurance (NIA) Certification.
This form is designed to provide organizations with general, </t>
    </r>
    <r>
      <rPr>
        <b/>
        <u/>
        <sz val="11"/>
        <color theme="1"/>
        <rFont val="Century Gothic"/>
        <family val="2"/>
      </rPr>
      <t>but non-exhaustive</t>
    </r>
    <r>
      <rPr>
        <sz val="11"/>
        <color theme="1"/>
        <rFont val="Century Gothic"/>
        <family val="2"/>
      </rPr>
      <t xml:space="preserve">, elements that will help them get prepared to go through the National Information Assurance (NIA) Certification process. 
This form </t>
    </r>
    <r>
      <rPr>
        <b/>
        <u/>
        <sz val="11"/>
        <color theme="1"/>
        <rFont val="Century Gothic"/>
        <family val="2"/>
      </rPr>
      <t>is not</t>
    </r>
    <r>
      <rPr>
        <sz val="11"/>
        <color theme="1"/>
        <rFont val="Century Gothic"/>
        <family val="2"/>
      </rPr>
      <t xml:space="preserve"> a self-assessment tool for compliance against National Information Assurance (NIA) Standard [IAS-NAT-INFA] requirements.
Filling this Self-Assessment Form, by the organization or by any other third-party, </t>
    </r>
    <r>
      <rPr>
        <b/>
        <u/>
        <sz val="11"/>
        <color theme="1"/>
        <rFont val="Century Gothic"/>
        <family val="2"/>
      </rPr>
      <t>does not entitle</t>
    </r>
    <r>
      <rPr>
        <sz val="11"/>
        <color theme="1"/>
        <rFont val="Century Gothic"/>
        <family val="2"/>
      </rPr>
      <t xml:space="preserve"> the organization to National Information Assurance (NIA) Certification </t>
    </r>
    <r>
      <rPr>
        <b/>
        <u/>
        <sz val="11"/>
        <color theme="1"/>
        <rFont val="Century Gothic"/>
        <family val="2"/>
      </rPr>
      <t>nor does it imply</t>
    </r>
    <r>
      <rPr>
        <sz val="11"/>
        <color theme="1"/>
        <rFont val="Century Gothic"/>
        <family val="2"/>
      </rPr>
      <t xml:space="preserve"> that the organization will go through the National Information Assurance (NIA) Certification process successfully. 
When the organization, based on this Self-Assessment, answers all the questions with a "Yes", it </t>
    </r>
    <r>
      <rPr>
        <b/>
        <u/>
        <sz val="11"/>
        <color theme="1"/>
        <rFont val="Century Gothic"/>
        <family val="2"/>
      </rPr>
      <t>does not mean</t>
    </r>
    <r>
      <rPr>
        <sz val="11"/>
        <color theme="1"/>
        <rFont val="Century Gothic"/>
        <family val="2"/>
      </rPr>
      <t xml:space="preserve"> that the organization is compliant with the National Information Assurance (NIA) Standard [IAS-NAT-INFA] requirements </t>
    </r>
    <r>
      <rPr>
        <b/>
        <u/>
        <sz val="11"/>
        <color theme="1"/>
        <rFont val="Century Gothic"/>
        <family val="2"/>
      </rPr>
      <t>nor</t>
    </r>
    <r>
      <rPr>
        <sz val="11"/>
        <color theme="1"/>
        <rFont val="Century Gothic"/>
        <family val="2"/>
      </rPr>
      <t xml:space="preserve"> that is guarranted to complete National Information Assurance (NIA) Certification process or be granted an National Information Assurance (NIA) Certificate of Compliance by NCSA. </t>
    </r>
  </si>
  <si>
    <t xml:space="preserve">To answer the readiness questionnaire for National Information Assurance (NIA) Certification, please use: </t>
  </si>
  <si>
    <t>The organization can have an overview, based on the answers provided, using the Dashboard tab:</t>
  </si>
  <si>
    <t>CERT-NIA-READQ</t>
  </si>
  <si>
    <t>CERT-NIA-RAF-DASH</t>
  </si>
  <si>
    <t>National Information Assurance (NIA) Certification Readiness Questionnaire</t>
  </si>
  <si>
    <t>G. Genesis</t>
  </si>
  <si>
    <t>G.Q.1</t>
  </si>
  <si>
    <t>G.Q.2</t>
  </si>
  <si>
    <t>G.Q.3</t>
  </si>
  <si>
    <t>G.Q.4</t>
  </si>
  <si>
    <t>G.Q.5</t>
  </si>
  <si>
    <t>G.Q.6</t>
  </si>
  <si>
    <t xml:space="preserve">Does the organization have available qualified human resource to manage the National Information Assurance (NIA) Certification project? </t>
  </si>
  <si>
    <t>S. Scoping</t>
  </si>
  <si>
    <t>S.Q.1</t>
  </si>
  <si>
    <t>S.Q.2</t>
  </si>
  <si>
    <t>S.Q.3</t>
  </si>
  <si>
    <t>S.Q.4</t>
  </si>
  <si>
    <t>S.Q.5</t>
  </si>
  <si>
    <t>S.Q.6</t>
  </si>
  <si>
    <t>S.Q.7</t>
  </si>
  <si>
    <t>S.Q.8</t>
  </si>
  <si>
    <t>Has the organization identified and inventoried all of its processes and activities?</t>
  </si>
  <si>
    <t xml:space="preserve">Has the organization prioritized its processes or determined scopes based on a rationale? </t>
  </si>
  <si>
    <t>Has the top management of the organization sponsored the National Information Assurance (NIA) Certification initiative?</t>
  </si>
  <si>
    <t>Has the organization determined a clear goal and timeline for obtaining the National Information Assurance (NIA) Certification?</t>
  </si>
  <si>
    <t xml:space="preserve">Has the organization allocated sufficient financial resources to achieve the objectives related to National Information Assurance (NIA) Certification? </t>
  </si>
  <si>
    <t xml:space="preserve">Has the organization dedicated project(s) to achieve compliance with National Information Assurance (NIA) Standard [IAS-NAT-INFA] requirements? </t>
  </si>
  <si>
    <t xml:space="preserve">Has the organization engaged qualified experts (e.g., Accredited Service Providers by NCSA) to implement the National Information Assurance (NIA) Standard [IAS-NAT-INFA] requirements? </t>
  </si>
  <si>
    <t xml:space="preserve">Has the organization determined a Certification Plan (please refer to Section 4.1.1.1 of the NCSA-NISCF-CERT-NIA-SS (NIA Certification Scoping Standard)) based on the prioritization or rationale? </t>
  </si>
  <si>
    <t>Has the organization determined the boundaries and details of the scope (please refer to Section 4.1.1.2 of the NCSA-NISCF-CERT-NIA-SS (NIA Certification Scoping Standard)) for which it aims to obtain National Information Assurance (NIA) Certification?</t>
  </si>
  <si>
    <t xml:space="preserve">Has the organization identified and inventoried all the information assets in the scope (please refer to Section 4.1.1.3 of the NCSA-NISCF-CERT-NIA-SS (NIA Certification Scoping Standard)) and classified them as per National Data Classification Policy [IAP-NAT-DCLS] V3.0? </t>
  </si>
  <si>
    <t>Has the organization performed a risk assessment to determine the risks related to the identified information assets in the scope?</t>
  </si>
  <si>
    <t>Has the organization built a Statement of Applicability (SoA) by determining the applicable National Information Assurance (NIA) standard [IAS-NAT-INFA] controls to the information assets based on their security attributes and the risk assessment performed (please refer to section 2.3 of the National Information Assurance (NIA) Standard [IAS-NAT-INFA])?</t>
  </si>
  <si>
    <t>Has the organization has a clear and justifiable statement of exclusion for all baseline National Information Assurance (NIA) standard [IAS-NAT-INFA] controls that have been identified as “Not Applicable”?</t>
  </si>
  <si>
    <t>I. Implementation</t>
  </si>
  <si>
    <t>P. Preperation</t>
  </si>
  <si>
    <t>I.Q.1</t>
  </si>
  <si>
    <t>I.Q.2</t>
  </si>
  <si>
    <t>P.Q.1</t>
  </si>
  <si>
    <t>P.Q.2</t>
  </si>
  <si>
    <t>P.Q.3</t>
  </si>
  <si>
    <t>P.Q.4</t>
  </si>
  <si>
    <t>P.Q.5</t>
  </si>
  <si>
    <t>P.Q.6</t>
  </si>
  <si>
    <t>P.Q.7</t>
  </si>
  <si>
    <t>P.Q.8</t>
  </si>
  <si>
    <t>P.Q.9</t>
  </si>
  <si>
    <t>P.Q.10</t>
  </si>
  <si>
    <t xml:space="preserve">Has the organization developed all the necessary documentation (e.g., policies, standards, procedures, processes, forms, templates…) required to evidence the Design Effectiveness (DE) to the applicable National Information Assurance (NIA) standard [IAS-NAT-INFA] controls selected in the Statement of Applicability (SoA)? </t>
  </si>
  <si>
    <t xml:space="preserve">Has the organization implemented (i.e., procurement / development, installation and configuration of systems, operating and running the controls as designed) all the applicable National Information Assurance (NIA) standard [IAS-NAT-INFA] controls selected in the Statement of Applicability (SoA) for the associated information assets in the scope to evidence the Operating Effectiveness (OE)? </t>
  </si>
  <si>
    <t xml:space="preserve">Has the organization operated the information security management system, as per the National Information Assurance (NIA) Standard [IAS-NAT-INFA] requirements for at least a month? </t>
  </si>
  <si>
    <t xml:space="preserve">Has the organization performed a pre-certification assessment of the scope’s compliance to National Information Assurance (NIA) Standard [IAS-NAT-INFA] requirements? </t>
  </si>
  <si>
    <t xml:space="preserve">Has the organization prepared an evidence database with all the required evidence of Design Effectiveness (DE) and Operating Effectiveness (OE) of the scope to National Information Assurance (NIA) Standard [IAS-NAT-INFA] requirements? </t>
  </si>
  <si>
    <t xml:space="preserve">Has the organization performed due diligence (e.g., availability, experience, fees…) on Accredited Service Providers for NIA Audit? </t>
  </si>
  <si>
    <t xml:space="preserve">Has the organization read, understood and prepared all the required documents and information to apply for National Information Assurance (NIA) Certification, including the NIA Certification Agreement and Terms and Conditions? </t>
  </si>
  <si>
    <t>Has the organization read and understood all the National Information Assurance (NIA) Certification requirements defined in the NCSA-NISCF-CERT-SMSC (Standard for Management Systems Certification), NCSA-NISCF-AUD-STND (NISCF Audit Standard) and the supporting Standard Operating Procedures and Technical Directives?</t>
  </si>
  <si>
    <t xml:space="preserve">Has the organization allocated the sufficient financial and human resources to go through the National Information Assurance (NIA) Certification audit? </t>
  </si>
  <si>
    <t xml:space="preserve">Has organization appointed a Single Point of Contact (SPOC) for the National Information Assurance (NIA) Certification application and have all necessary documents prepared and signed for the application? </t>
  </si>
  <si>
    <t xml:space="preserve">Has the organization ensured that the timelines of the National Information Assurance (NIA) Certification processes (including fees payment) will be respected? </t>
  </si>
  <si>
    <t xml:space="preserve">Has the organization contacted NCSA to raise any question or ambiguity prior to submitting National Information Assurance (NIA) Certification application request? </t>
  </si>
  <si>
    <t>V1.0</t>
  </si>
  <si>
    <t>C0 – Public / PS1 – Non-Personal Data (Non-PD)</t>
  </si>
  <si>
    <t>National Information Security Compliance Framework (NISCF)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</si>
</sst>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9" x14ac:knownFonts="1">
    <font>
      <sz val="11"/>
      <color theme="1"/>
      <name val="Calibri"/>
      <family val="2"/>
      <scheme val="minor"/>
    </font>
    <font>
      <sz val="8"/>
      <name val="Calibri"/>
      <family val="2"/>
      <scheme val="minor"/>
    </font>
    <font>
      <sz val="11"/>
      <color theme="1"/>
      <name val="Century Gothic"/>
      <family val="2"/>
    </font>
    <font>
      <sz val="10"/>
      <color theme="1"/>
      <name val="Century Gothic"/>
      <family val="2"/>
    </font>
    <font>
      <b/>
      <sz val="10"/>
      <color theme="1"/>
      <name val="Century Gothic"/>
      <family val="2"/>
    </font>
    <font>
      <b/>
      <sz val="10"/>
      <color rgb="FFFFFFFF"/>
      <name val="Century Gothic"/>
      <family val="2"/>
    </font>
    <font>
      <sz val="16"/>
      <color theme="1"/>
      <name val="Century Gothic"/>
      <family val="2"/>
    </font>
    <font>
      <sz val="16"/>
      <color rgb="FF134A9C"/>
      <name val="Century Gothic"/>
      <family val="2"/>
    </font>
    <font>
      <b/>
      <sz val="14"/>
      <color theme="0"/>
      <name val="Century Gothic"/>
      <family val="2"/>
    </font>
    <font>
      <b/>
      <sz val="16"/>
      <color theme="0"/>
      <name val="Century Gothic"/>
      <family val="2"/>
    </font>
    <font>
      <b/>
      <sz val="12"/>
      <color theme="0"/>
      <name val="Century Gothic"/>
      <family val="2"/>
    </font>
    <font>
      <sz val="16"/>
      <color rgb="FF00A39E"/>
      <name val="Century Gothic"/>
      <family val="2"/>
    </font>
    <font>
      <b/>
      <u/>
      <sz val="11"/>
      <color theme="1"/>
      <name val="Century Gothic"/>
      <family val="2"/>
    </font>
    <font>
      <u/>
      <sz val="11"/>
      <color theme="10"/>
      <name val="Calibri"/>
      <family val="2"/>
      <scheme val="minor"/>
    </font>
    <font>
      <u/>
      <sz val="11"/>
      <color rgb="FF00A39E"/>
      <name val="Century Gothic"/>
      <family val="2"/>
    </font>
    <font>
      <b/>
      <sz val="12"/>
      <color rgb="FFFFFFFF"/>
      <name val="Century Gothic"/>
      <family val="2"/>
    </font>
    <font>
      <b/>
      <sz val="16"/>
      <color rgb="FFFFFFFF"/>
      <name val="Century Gothic"/>
      <family val="2"/>
    </font>
    <font>
      <b/>
      <sz val="14"/>
      <color theme="1"/>
      <name val="Century Gothic"/>
      <family val="2"/>
    </font>
    <font>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E7E7E7"/>
        <bgColor indexed="64"/>
      </patternFill>
    </fill>
    <fill>
      <patternFill patternType="solid">
        <fgColor rgb="FF0058A3"/>
        <bgColor indexed="64"/>
      </patternFill>
    </fill>
    <fill>
      <patternFill patternType="solid">
        <fgColor rgb="FFBC955C"/>
        <bgColor indexed="64"/>
      </patternFill>
    </fill>
    <fill>
      <patternFill patternType="solid">
        <fgColor rgb="FF134A9E"/>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3" fillId="0" borderId="0" applyNumberFormat="0" applyFill="0" applyBorder="0" applyAlignment="0" applyProtection="0"/>
    <xf numFmtId="9" fontId="18" fillId="0" borderId="0" applyFont="0" applyFill="0" applyBorder="0" applyAlignment="0" applyProtection="0"/>
  </cellStyleXfs>
  <cellXfs count="79">
    <xf numFmtId="0" fontId="0" fillId="0" borderId="0" xfId="0"/>
    <xf numFmtId="0" fontId="0" fillId="0" borderId="1" xfId="0" applyBorder="1" applyAlignment="1">
      <alignment horizontal="left" vertical="center" wrapText="1"/>
    </xf>
    <xf numFmtId="0" fontId="0" fillId="2" borderId="0" xfId="0" applyFill="1"/>
    <xf numFmtId="0" fontId="2" fillId="2" borderId="0" xfId="0" applyFont="1" applyFill="1"/>
    <xf numFmtId="0" fontId="3" fillId="2" borderId="0" xfId="0" applyFont="1" applyFill="1" applyAlignment="1">
      <alignment wrapText="1"/>
    </xf>
    <xf numFmtId="0" fontId="3" fillId="2" borderId="0" xfId="0" applyFont="1" applyFill="1"/>
    <xf numFmtId="0" fontId="3" fillId="0" borderId="0" xfId="0" applyFont="1"/>
    <xf numFmtId="0" fontId="3" fillId="0" borderId="0" xfId="0" applyFont="1" applyAlignment="1">
      <alignment vertical="center"/>
    </xf>
    <xf numFmtId="0" fontId="2" fillId="0" borderId="0" xfId="0" applyFont="1"/>
    <xf numFmtId="0" fontId="6" fillId="0" borderId="0" xfId="0" applyFont="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center" vertical="center" wrapText="1"/>
    </xf>
    <xf numFmtId="0" fontId="8" fillId="4" borderId="1" xfId="0" applyFont="1" applyFill="1" applyBorder="1" applyAlignment="1">
      <alignment horizontal="left" vertical="center" wrapText="1"/>
    </xf>
    <xf numFmtId="0" fontId="2" fillId="0" borderId="0" xfId="0" applyFont="1" applyAlignment="1"/>
    <xf numFmtId="0" fontId="6" fillId="0" borderId="0" xfId="0" applyFont="1" applyAlignment="1">
      <alignment vertical="center" wrapText="1"/>
    </xf>
    <xf numFmtId="0" fontId="4" fillId="0" borderId="1" xfId="0" applyFont="1" applyBorder="1" applyAlignment="1">
      <alignment horizontal="left" vertical="center" wrapText="1" indent="1"/>
    </xf>
    <xf numFmtId="9" fontId="0" fillId="0" borderId="0" xfId="2" applyFont="1"/>
    <xf numFmtId="0" fontId="0" fillId="0" borderId="1" xfId="0" applyBorder="1"/>
    <xf numFmtId="9" fontId="0" fillId="0" borderId="1" xfId="0" applyNumberFormat="1" applyBorder="1"/>
    <xf numFmtId="0" fontId="0" fillId="0" borderId="1" xfId="0" applyFill="1" applyBorder="1"/>
    <xf numFmtId="0" fontId="3" fillId="3" borderId="1" xfId="0" applyFont="1" applyFill="1" applyBorder="1" applyAlignment="1">
      <alignment horizontal="left" vertical="center" wrapText="1"/>
    </xf>
    <xf numFmtId="0" fontId="8" fillId="4" borderId="16" xfId="0" applyFont="1" applyFill="1" applyBorder="1" applyAlignment="1">
      <alignment horizontal="left" vertical="center" wrapText="1"/>
    </xf>
    <xf numFmtId="0" fontId="8" fillId="4" borderId="17" xfId="0" applyFont="1" applyFill="1" applyBorder="1" applyAlignment="1">
      <alignment horizontal="center" vertical="center" wrapText="1"/>
    </xf>
    <xf numFmtId="0" fontId="3" fillId="3" borderId="16" xfId="0" applyFont="1" applyFill="1" applyBorder="1" applyAlignment="1">
      <alignment horizontal="left" vertical="center" wrapText="1"/>
    </xf>
    <xf numFmtId="0" fontId="3" fillId="2" borderId="17" xfId="0" applyFont="1" applyFill="1" applyBorder="1" applyAlignment="1">
      <alignment horizontal="center" vertical="center" wrapText="1"/>
    </xf>
    <xf numFmtId="0" fontId="3" fillId="3" borderId="20"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2" borderId="22" xfId="0" applyFont="1" applyFill="1" applyBorder="1" applyAlignment="1">
      <alignment horizontal="center" vertical="center" wrapText="1"/>
    </xf>
    <xf numFmtId="0" fontId="2" fillId="0" borderId="0" xfId="0" applyFont="1" applyBorder="1" applyAlignment="1" applyProtection="1">
      <alignment horizontal="center"/>
    </xf>
    <xf numFmtId="0" fontId="2" fillId="0" borderId="0" xfId="0" applyFont="1" applyProtection="1"/>
    <xf numFmtId="0" fontId="2" fillId="2" borderId="0" xfId="0" applyFont="1" applyFill="1" applyProtection="1"/>
    <xf numFmtId="0" fontId="6" fillId="2" borderId="0" xfId="0" applyFont="1" applyFill="1" applyBorder="1" applyAlignment="1" applyProtection="1">
      <alignment horizontal="center"/>
    </xf>
    <xf numFmtId="0" fontId="2" fillId="2" borderId="0" xfId="0" applyFont="1" applyFill="1" applyBorder="1" applyAlignment="1" applyProtection="1">
      <alignment horizontal="left" vertical="center" wrapText="1"/>
    </xf>
    <xf numFmtId="0" fontId="2" fillId="2" borderId="0" xfId="0" applyFont="1" applyFill="1" applyBorder="1" applyAlignment="1" applyProtection="1">
      <alignment horizontal="left" vertical="center"/>
    </xf>
    <xf numFmtId="0" fontId="2" fillId="2" borderId="8" xfId="0" applyFont="1" applyFill="1" applyBorder="1" applyAlignment="1" applyProtection="1"/>
    <xf numFmtId="0" fontId="2" fillId="2" borderId="0" xfId="0" applyFont="1" applyFill="1" applyBorder="1" applyAlignment="1" applyProtection="1"/>
    <xf numFmtId="0" fontId="2" fillId="2" borderId="10" xfId="0" applyFont="1" applyFill="1" applyBorder="1" applyAlignment="1" applyProtection="1"/>
    <xf numFmtId="0" fontId="2" fillId="2" borderId="0" xfId="0" applyFont="1" applyFill="1" applyBorder="1" applyProtection="1"/>
    <xf numFmtId="0" fontId="6" fillId="0" borderId="0" xfId="0" applyFont="1" applyAlignment="1">
      <alignment horizontal="center" vertical="center" wrapText="1"/>
    </xf>
    <xf numFmtId="17" fontId="3" fillId="0" borderId="2" xfId="0" applyNumberFormat="1" applyFont="1" applyBorder="1" applyAlignment="1">
      <alignment horizontal="left" vertical="center" indent="1"/>
    </xf>
    <xf numFmtId="0" fontId="3" fillId="0" borderId="3" xfId="0" applyNumberFormat="1" applyFont="1" applyBorder="1" applyAlignment="1">
      <alignment horizontal="left" vertical="center" indent="1"/>
    </xf>
    <xf numFmtId="0" fontId="3" fillId="0" borderId="4" xfId="0" applyNumberFormat="1" applyFont="1" applyBorder="1" applyAlignment="1">
      <alignment horizontal="left" vertical="center" indent="1"/>
    </xf>
    <xf numFmtId="0" fontId="7" fillId="0" borderId="0" xfId="0" applyFont="1" applyAlignment="1">
      <alignment horizontal="center" wrapText="1"/>
    </xf>
    <xf numFmtId="0" fontId="6" fillId="0" borderId="0" xfId="0" applyFont="1" applyAlignment="1">
      <alignment horizontal="center" wrapText="1"/>
    </xf>
    <xf numFmtId="0" fontId="5" fillId="6" borderId="1" xfId="0" applyFont="1" applyFill="1" applyBorder="1" applyAlignment="1">
      <alignment horizontal="left" vertical="center" wrapText="1" indent="1"/>
    </xf>
    <xf numFmtId="0" fontId="3" fillId="0" borderId="2" xfId="0" applyFont="1" applyBorder="1" applyAlignment="1">
      <alignment horizontal="left" vertical="center" wrapText="1" indent="1"/>
    </xf>
    <xf numFmtId="0" fontId="3" fillId="0" borderId="3" xfId="0" applyFont="1" applyBorder="1" applyAlignment="1">
      <alignment horizontal="left" vertical="center" wrapText="1" indent="1"/>
    </xf>
    <xf numFmtId="0" fontId="3" fillId="0" borderId="4" xfId="0" applyFont="1" applyBorder="1" applyAlignment="1">
      <alignment horizontal="left" vertical="center" wrapText="1" indent="1"/>
    </xf>
    <xf numFmtId="0" fontId="3" fillId="0" borderId="2" xfId="0" applyFont="1" applyBorder="1" applyAlignment="1">
      <alignment horizontal="left" vertical="center" indent="1"/>
    </xf>
    <xf numFmtId="0" fontId="3" fillId="0" borderId="3" xfId="0" applyFont="1" applyBorder="1" applyAlignment="1">
      <alignment horizontal="left" vertical="center" indent="1"/>
    </xf>
    <xf numFmtId="0" fontId="3" fillId="0" borderId="4" xfId="0" applyFont="1" applyBorder="1" applyAlignment="1">
      <alignment horizontal="left" vertical="center" indent="1"/>
    </xf>
    <xf numFmtId="0" fontId="15" fillId="6" borderId="5" xfId="0" applyFont="1" applyFill="1" applyBorder="1" applyAlignment="1" applyProtection="1">
      <alignment horizontal="left" vertical="center" wrapText="1"/>
    </xf>
    <xf numFmtId="0" fontId="15" fillId="6" borderId="6" xfId="0" applyFont="1" applyFill="1" applyBorder="1" applyAlignment="1" applyProtection="1">
      <alignment horizontal="left" vertical="center" wrapText="1"/>
    </xf>
    <xf numFmtId="0" fontId="15" fillId="6" borderId="7" xfId="0" applyFont="1" applyFill="1" applyBorder="1" applyAlignment="1" applyProtection="1">
      <alignment horizontal="left" vertical="center" wrapText="1"/>
    </xf>
    <xf numFmtId="0" fontId="14" fillId="2" borderId="0" xfId="1" applyFont="1" applyFill="1" applyBorder="1" applyAlignment="1" applyProtection="1">
      <alignment horizontal="left"/>
    </xf>
    <xf numFmtId="0" fontId="14" fillId="2" borderId="9" xfId="1" applyFont="1" applyFill="1" applyBorder="1" applyAlignment="1" applyProtection="1">
      <alignment horizontal="left"/>
    </xf>
    <xf numFmtId="0" fontId="14" fillId="2" borderId="11" xfId="1" applyFont="1" applyFill="1" applyBorder="1" applyAlignment="1" applyProtection="1">
      <alignment horizontal="left"/>
    </xf>
    <xf numFmtId="0" fontId="14" fillId="2" borderId="12" xfId="1" applyFont="1" applyFill="1" applyBorder="1" applyAlignment="1" applyProtection="1">
      <alignment horizontal="left"/>
    </xf>
    <xf numFmtId="0" fontId="6" fillId="0" borderId="0" xfId="0" applyFont="1" applyBorder="1" applyAlignment="1" applyProtection="1">
      <alignment horizontal="center" vertical="center" wrapText="1"/>
    </xf>
    <xf numFmtId="0" fontId="11" fillId="0" borderId="0" xfId="0" applyFont="1" applyBorder="1" applyAlignment="1" applyProtection="1">
      <alignment horizontal="center" wrapText="1"/>
    </xf>
    <xf numFmtId="0" fontId="15" fillId="6" borderId="2" xfId="0" applyFont="1" applyFill="1" applyBorder="1" applyAlignment="1" applyProtection="1">
      <alignment horizontal="left" vertical="center" wrapText="1"/>
    </xf>
    <xf numFmtId="0" fontId="15" fillId="6" borderId="3" xfId="0" applyFont="1" applyFill="1" applyBorder="1" applyAlignment="1" applyProtection="1">
      <alignment horizontal="left" vertical="center" wrapText="1"/>
    </xf>
    <xf numFmtId="0" fontId="15" fillId="6" borderId="4" xfId="0" applyFont="1" applyFill="1" applyBorder="1" applyAlignment="1" applyProtection="1">
      <alignment horizontal="left" vertical="center" wrapText="1"/>
    </xf>
    <xf numFmtId="0" fontId="2" fillId="2" borderId="10" xfId="0" applyFont="1" applyFill="1" applyBorder="1" applyAlignment="1" applyProtection="1">
      <alignment horizontal="left" vertical="center" wrapText="1"/>
    </xf>
    <xf numFmtId="0" fontId="2" fillId="2" borderId="11" xfId="0" applyFont="1" applyFill="1" applyBorder="1" applyAlignment="1" applyProtection="1">
      <alignment horizontal="left" vertical="center"/>
    </xf>
    <xf numFmtId="0" fontId="2" fillId="2" borderId="12" xfId="0" applyFont="1" applyFill="1" applyBorder="1" applyAlignment="1" applyProtection="1">
      <alignment horizontal="left" vertical="center"/>
    </xf>
    <xf numFmtId="0" fontId="7" fillId="0" borderId="0" xfId="0" applyFont="1" applyBorder="1" applyAlignment="1" applyProtection="1">
      <alignment horizontal="center" wrapText="1"/>
    </xf>
    <xf numFmtId="0" fontId="16" fillId="6" borderId="2" xfId="0" applyFont="1" applyFill="1" applyBorder="1" applyAlignment="1">
      <alignment horizontal="center" vertical="center" wrapText="1"/>
    </xf>
    <xf numFmtId="0" fontId="16" fillId="6" borderId="3" xfId="0" applyFont="1" applyFill="1" applyBorder="1" applyAlignment="1">
      <alignment horizontal="center" vertical="center" wrapText="1"/>
    </xf>
    <xf numFmtId="0" fontId="16" fillId="6" borderId="4" xfId="0" applyFont="1" applyFill="1" applyBorder="1" applyAlignment="1">
      <alignment horizontal="center" vertical="center" wrapText="1"/>
    </xf>
    <xf numFmtId="0" fontId="17" fillId="2" borderId="2" xfId="0" applyFont="1" applyFill="1" applyBorder="1" applyAlignment="1">
      <alignment horizontal="center"/>
    </xf>
    <xf numFmtId="0" fontId="17" fillId="2" borderId="3" xfId="0" applyFont="1" applyFill="1" applyBorder="1" applyAlignment="1">
      <alignment horizontal="center"/>
    </xf>
    <xf numFmtId="0" fontId="17" fillId="2" borderId="4" xfId="0" applyFont="1" applyFill="1" applyBorder="1" applyAlignment="1">
      <alignment horizontal="center"/>
    </xf>
    <xf numFmtId="0" fontId="10" fillId="5" borderId="18"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19"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9" fillId="4" borderId="15" xfId="0" applyFont="1" applyFill="1" applyBorder="1" applyAlignment="1">
      <alignment horizontal="center" vertical="center" wrapText="1"/>
    </xf>
  </cellXfs>
  <cellStyles count="3">
    <cellStyle name="Hyperlink" xfId="1" builtinId="8"/>
    <cellStyle name="Normal" xfId="0" builtinId="0"/>
    <cellStyle name="Percent" xfId="2" builtinId="5"/>
  </cellStyles>
  <dxfs count="8">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C00000"/>
        </patternFill>
      </fill>
    </dxf>
    <dxf>
      <font>
        <color theme="0"/>
      </font>
      <fill>
        <patternFill>
          <bgColor rgb="FFBC955C"/>
        </patternFill>
      </fill>
    </dxf>
    <dxf>
      <font>
        <color theme="0"/>
      </font>
      <fill>
        <patternFill>
          <bgColor rgb="FF00A79E"/>
        </patternFill>
      </fill>
    </dxf>
    <dxf>
      <font>
        <color theme="0"/>
        <name val="Century Gothic"/>
        <family val="2"/>
        <scheme val="none"/>
      </font>
      <fill>
        <patternFill>
          <bgColor rgb="FF005878"/>
        </patternFill>
      </fill>
    </dxf>
    <dxf>
      <font>
        <color rgb="FF0058A3"/>
        <name val="Century Gothic"/>
        <family val="2"/>
        <scheme val="none"/>
      </font>
      <border>
        <left style="medium">
          <color rgb="FF0058A3"/>
        </left>
        <right style="medium">
          <color rgb="FF0058A3"/>
        </right>
        <top style="medium">
          <color rgb="FF0058A3"/>
        </top>
        <bottom style="medium">
          <color rgb="FF0058A3"/>
        </bottom>
      </border>
    </dxf>
  </dxfs>
  <tableStyles count="1" defaultTableStyle="TableStyleMedium2" defaultPivotStyle="PivotStyleLight16">
    <tableStyle name="Slicer Style 1" pivot="0" table="0" count="6" xr9:uid="{97372278-5727-477F-A94B-BB246FEF10F7}">
      <tableStyleElement type="wholeTable" dxfId="7"/>
      <tableStyleElement type="headerRow" dxfId="6"/>
    </tableStyle>
  </tableStyles>
  <colors>
    <mruColors>
      <color rgb="FF00A39E"/>
      <color rgb="FFBC955C"/>
      <color rgb="FF4B5C75"/>
      <color rgb="FF0058A3"/>
      <color rgb="FFC00000"/>
      <color rgb="FF00A79E"/>
      <color rgb="FF005878"/>
      <color rgb="FF7A7A7A"/>
      <color rgb="FFD4B35C"/>
      <color rgb="FFE7E7E7"/>
    </mruColors>
  </colors>
  <extLst>
    <ext xmlns:x14="http://schemas.microsoft.com/office/spreadsheetml/2009/9/main" uri="{46F421CA-312F-682f-3DD2-61675219B42D}">
      <x14:dxfs count="4">
        <dxf>
          <font>
            <color rgb="FF4B5C75"/>
            <name val="Century Gothic"/>
            <family val="2"/>
            <scheme val="none"/>
          </font>
          <fill>
            <patternFill>
              <bgColor rgb="FF7A7A7A"/>
            </patternFill>
          </fill>
          <border>
            <left style="thin">
              <color rgb="FFD4B35C"/>
            </left>
            <right style="thin">
              <color rgb="FFD4B35C"/>
            </right>
            <top style="thin">
              <color rgb="FFD4B35C"/>
            </top>
            <bottom style="thin">
              <color rgb="FFD4B35C"/>
            </bottom>
          </border>
        </dxf>
        <dxf>
          <font>
            <b/>
            <i val="0"/>
            <color theme="0"/>
            <name val="Century Gothic"/>
            <family val="2"/>
            <scheme val="none"/>
          </font>
          <fill>
            <patternFill>
              <bgColor rgb="FF00A79E"/>
            </patternFill>
          </fill>
          <border>
            <left style="thin">
              <color rgb="FFD4B35C"/>
            </left>
            <right style="thin">
              <color rgb="FFD4B35C"/>
            </right>
            <top style="thin">
              <color rgb="FFD4B35C"/>
            </top>
            <bottom style="thin">
              <color rgb="FFD4B35C"/>
            </bottom>
          </border>
        </dxf>
        <dxf>
          <font>
            <color rgb="FF005878"/>
            <name val="Century Gothic"/>
            <family val="2"/>
            <scheme val="none"/>
          </font>
          <fill>
            <patternFill>
              <bgColor rgb="FFC00000"/>
            </patternFill>
          </fill>
          <border>
            <left style="thin">
              <color rgb="FF0058A3"/>
            </left>
            <right style="thin">
              <color rgb="FF0058A3"/>
            </right>
            <top style="thin">
              <color rgb="FF0058A3"/>
            </top>
            <bottom style="thin">
              <color rgb="FF0058A3"/>
            </bottom>
          </border>
        </dxf>
        <dxf>
          <font>
            <color rgb="FF00A79E"/>
            <name val="Century Gothic"/>
            <family val="2"/>
            <scheme val="none"/>
          </font>
          <fill>
            <patternFill>
              <bgColor rgb="FFC00000"/>
            </patternFill>
          </fill>
          <border>
            <left style="thin">
              <color rgb="FF0058A3"/>
            </left>
            <right style="thin">
              <color rgb="FF0058A3"/>
            </right>
            <top style="thin">
              <color rgb="FF0058A3"/>
            </top>
            <bottom style="thin">
              <color rgb="FF0058A3"/>
            </bottom>
          </border>
        </dxf>
      </x14:dxfs>
    </ext>
    <ext xmlns:x14="http://schemas.microsoft.com/office/spreadsheetml/2009/9/main" uri="{EB79DEF2-80B8-43e5-95BD-54CBDDF9020C}">
      <x14:slicerStyles defaultSlicerStyle="Slicer Style 1">
        <x14:slicerStyle name="Slicer Style 1">
          <x14:slicerStyleElements>
            <x14:slicerStyleElement type="unselectedItemWithData" dxfId="3"/>
            <x14:slicerStyleElement type="unselectedItemWithNoData" dxfId="2"/>
            <x14:slicerStyleElement type="selectedItemWithData" dxfId="1"/>
            <x14:slicerStyleElement type="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1" i="0" u="none" strike="noStrike" kern="1200" spc="0" baseline="0">
                <a:solidFill>
                  <a:srgbClr val="4B5C75"/>
                </a:solidFill>
                <a:latin typeface="Century Gothic" panose="020B0502020202020204" pitchFamily="34" charset="0"/>
                <a:ea typeface="+mn-ea"/>
                <a:cs typeface="+mn-cs"/>
              </a:defRPr>
            </a:pPr>
            <a:r>
              <a:rPr lang="en-US" sz="2400" b="1">
                <a:solidFill>
                  <a:srgbClr val="4B5C75"/>
                </a:solidFill>
              </a:rPr>
              <a:t>Assessment Completeness %</a:t>
            </a:r>
          </a:p>
        </c:rich>
      </c:tx>
      <c:overlay val="0"/>
      <c:spPr>
        <a:noFill/>
        <a:ln>
          <a:noFill/>
        </a:ln>
        <a:effectLst/>
      </c:spPr>
      <c:txPr>
        <a:bodyPr rot="0" spcFirstLastPara="1" vertOverflow="ellipsis" vert="horz" wrap="square" anchor="ctr" anchorCtr="1"/>
        <a:lstStyle/>
        <a:p>
          <a:pPr>
            <a:defRPr sz="2400" b="1" i="0" u="none" strike="noStrike" kern="1200" spc="0" baseline="0">
              <a:solidFill>
                <a:srgbClr val="4B5C75"/>
              </a:solidFill>
              <a:latin typeface="Century Gothic" panose="020B0502020202020204" pitchFamily="34" charset="0"/>
              <a:ea typeface="+mn-ea"/>
              <a:cs typeface="+mn-cs"/>
            </a:defRPr>
          </a:pPr>
          <a:endParaRPr lang="en-US"/>
        </a:p>
      </c:txPr>
    </c:title>
    <c:autoTitleDeleted val="0"/>
    <c:plotArea>
      <c:layout/>
      <c:barChart>
        <c:barDir val="bar"/>
        <c:grouping val="clustered"/>
        <c:varyColors val="0"/>
        <c:ser>
          <c:idx val="0"/>
          <c:order val="0"/>
          <c:tx>
            <c:strRef>
              <c:f>'Graphs table'!$B$8</c:f>
              <c:strCache>
                <c:ptCount val="1"/>
                <c:pt idx="0">
                  <c:v>Assessment Completeness</c:v>
                </c:pt>
              </c:strCache>
            </c:strRef>
          </c:tx>
          <c:spPr>
            <a:solidFill>
              <a:schemeClr val="accent1"/>
            </a:solidFill>
            <a:ln>
              <a:noFill/>
            </a:ln>
            <a:effectLst/>
          </c:spPr>
          <c:invertIfNegative val="0"/>
          <c:dPt>
            <c:idx val="0"/>
            <c:invertIfNegative val="0"/>
            <c:bubble3D val="0"/>
            <c:spPr>
              <a:solidFill>
                <a:srgbClr val="BC955C"/>
              </a:solidFill>
              <a:ln>
                <a:noFill/>
              </a:ln>
              <a:effectLst/>
            </c:spPr>
            <c:extLst>
              <c:ext xmlns:c16="http://schemas.microsoft.com/office/drawing/2014/chart" uri="{C3380CC4-5D6E-409C-BE32-E72D297353CC}">
                <c16:uniqueId val="{00000003-9465-4579-916C-05513E1B3361}"/>
              </c:ext>
            </c:extLst>
          </c:dPt>
          <c:dPt>
            <c:idx val="1"/>
            <c:invertIfNegative val="0"/>
            <c:bubble3D val="0"/>
            <c:spPr>
              <a:solidFill>
                <a:srgbClr val="0058A3"/>
              </a:solidFill>
              <a:ln>
                <a:noFill/>
              </a:ln>
              <a:effectLst/>
            </c:spPr>
            <c:extLst>
              <c:ext xmlns:c16="http://schemas.microsoft.com/office/drawing/2014/chart" uri="{C3380CC4-5D6E-409C-BE32-E72D297353CC}">
                <c16:uniqueId val="{00000002-9465-4579-916C-05513E1B3361}"/>
              </c:ext>
            </c:extLst>
          </c:dPt>
          <c:dPt>
            <c:idx val="3"/>
            <c:invertIfNegative val="0"/>
            <c:bubble3D val="0"/>
            <c:spPr>
              <a:solidFill>
                <a:srgbClr val="00A39E"/>
              </a:solidFill>
              <a:ln>
                <a:noFill/>
              </a:ln>
              <a:effectLst/>
            </c:spPr>
            <c:extLst>
              <c:ext xmlns:c16="http://schemas.microsoft.com/office/drawing/2014/chart" uri="{C3380CC4-5D6E-409C-BE32-E72D297353CC}">
                <c16:uniqueId val="{00000005-E06B-4385-93DC-CCD269FB26BA}"/>
              </c:ext>
            </c:extLst>
          </c:dPt>
          <c:dLbls>
            <c:delete val="1"/>
          </c:dLbls>
          <c:cat>
            <c:strRef>
              <c:f>'Graphs table'!$A$9:$A$12</c:f>
              <c:strCache>
                <c:ptCount val="4"/>
                <c:pt idx="0">
                  <c:v>G. Genesis</c:v>
                </c:pt>
                <c:pt idx="1">
                  <c:v>S. Scoping</c:v>
                </c:pt>
                <c:pt idx="2">
                  <c:v>I. Implementation</c:v>
                </c:pt>
                <c:pt idx="3">
                  <c:v>P. Preperation</c:v>
                </c:pt>
              </c:strCache>
            </c:strRef>
          </c:cat>
          <c:val>
            <c:numRef>
              <c:f>'Graphs table'!$B$9:$B$12</c:f>
              <c:numCache>
                <c:formatCode>0%</c:formatCode>
                <c:ptCount val="4"/>
                <c:pt idx="0">
                  <c:v>0</c:v>
                </c:pt>
                <c:pt idx="1">
                  <c:v>0</c:v>
                </c:pt>
                <c:pt idx="2">
                  <c:v>0</c:v>
                </c:pt>
                <c:pt idx="3">
                  <c:v>0</c:v>
                </c:pt>
              </c:numCache>
            </c:numRef>
          </c:val>
          <c:extLst>
            <c:ext xmlns:c16="http://schemas.microsoft.com/office/drawing/2014/chart" uri="{C3380CC4-5D6E-409C-BE32-E72D297353CC}">
              <c16:uniqueId val="{00000000-9465-4579-916C-05513E1B3361}"/>
            </c:ext>
          </c:extLst>
        </c:ser>
        <c:dLbls>
          <c:dLblPos val="outEnd"/>
          <c:showLegendKey val="0"/>
          <c:showVal val="1"/>
          <c:showCatName val="0"/>
          <c:showSerName val="0"/>
          <c:showPercent val="0"/>
          <c:showBubbleSize val="0"/>
        </c:dLbls>
        <c:gapWidth val="219"/>
        <c:axId val="1413290512"/>
        <c:axId val="1504763104"/>
      </c:barChart>
      <c:catAx>
        <c:axId val="14132905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rgbClr val="4B5C75"/>
                </a:solidFill>
                <a:latin typeface="Century Gothic" panose="020B0502020202020204" pitchFamily="34" charset="0"/>
                <a:ea typeface="+mn-ea"/>
                <a:cs typeface="+mn-cs"/>
              </a:defRPr>
            </a:pPr>
            <a:endParaRPr lang="en-US"/>
          </a:p>
        </c:txPr>
        <c:crossAx val="1504763104"/>
        <c:crossesAt val="0"/>
        <c:auto val="1"/>
        <c:lblAlgn val="ctr"/>
        <c:lblOffset val="100"/>
        <c:noMultiLvlLbl val="0"/>
      </c:catAx>
      <c:valAx>
        <c:axId val="1504763104"/>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rgbClr val="4B5C75"/>
                </a:solidFill>
                <a:latin typeface="Century Gothic" panose="020B0502020202020204" pitchFamily="34" charset="0"/>
                <a:ea typeface="+mn-ea"/>
                <a:cs typeface="+mn-cs"/>
              </a:defRPr>
            </a:pPr>
            <a:endParaRPr lang="en-US"/>
          </a:p>
        </c:txPr>
        <c:crossAx val="14132905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2400" b="1" i="0" u="none" strike="noStrike" kern="1200" spc="0" baseline="0">
              <a:solidFill>
                <a:srgbClr val="4B5C75"/>
              </a:solidFill>
              <a:latin typeface="Century Gothic" panose="020B0502020202020204" pitchFamily="34" charset="0"/>
              <a:ea typeface="+mn-ea"/>
              <a:cs typeface="+mn-cs"/>
            </a:defRPr>
          </a:pPr>
          <a:endParaRPr lang="en-US"/>
        </a:p>
      </c:txPr>
    </c:title>
    <c:autoTitleDeleted val="0"/>
    <c:plotArea>
      <c:layout/>
      <c:radarChart>
        <c:radarStyle val="marker"/>
        <c:varyColors val="0"/>
        <c:ser>
          <c:idx val="0"/>
          <c:order val="0"/>
          <c:tx>
            <c:strRef>
              <c:f>'Graphs table'!$B$1</c:f>
              <c:strCache>
                <c:ptCount val="1"/>
                <c:pt idx="0">
                  <c:v>Score</c:v>
                </c:pt>
              </c:strCache>
            </c:strRef>
          </c:tx>
          <c:spPr>
            <a:ln w="57150" cap="sq">
              <a:solidFill>
                <a:srgbClr val="00A39E"/>
              </a:solidFill>
              <a:miter lim="800000"/>
            </a:ln>
            <a:effectLst/>
          </c:spPr>
          <c:marker>
            <c:symbol val="diamond"/>
            <c:size val="9"/>
            <c:spPr>
              <a:solidFill>
                <a:srgbClr val="BC955C"/>
              </a:solidFill>
              <a:ln w="57150">
                <a:solidFill>
                  <a:srgbClr val="BC955C"/>
                </a:solidFill>
              </a:ln>
              <a:effectLst/>
            </c:spPr>
          </c:marker>
          <c:dLbls>
            <c:delete val="1"/>
          </c:dLbls>
          <c:cat>
            <c:strRef>
              <c:extLst>
                <c:ext xmlns:c15="http://schemas.microsoft.com/office/drawing/2012/chart" uri="{02D57815-91ED-43cb-92C2-25804820EDAC}">
                  <c15:fullRef>
                    <c15:sqref>'Graphs table'!$A$2:$A$6</c15:sqref>
                  </c15:fullRef>
                </c:ext>
              </c:extLst>
              <c:f>'Graphs table'!$A$2:$A$5</c:f>
              <c:strCache>
                <c:ptCount val="4"/>
                <c:pt idx="0">
                  <c:v>G. Genesis</c:v>
                </c:pt>
                <c:pt idx="1">
                  <c:v>S. Scoping</c:v>
                </c:pt>
                <c:pt idx="2">
                  <c:v>I. Implementation</c:v>
                </c:pt>
                <c:pt idx="3">
                  <c:v>P. Preperation</c:v>
                </c:pt>
              </c:strCache>
            </c:strRef>
          </c:cat>
          <c:val>
            <c:numRef>
              <c:extLst>
                <c:ext xmlns:c15="http://schemas.microsoft.com/office/drawing/2012/chart" uri="{02D57815-91ED-43cb-92C2-25804820EDAC}">
                  <c15:fullRef>
                    <c15:sqref>'Graphs table'!$B$2:$B$6</c15:sqref>
                  </c15:fullRef>
                </c:ext>
              </c:extLst>
              <c:f>'Graphs table'!$B$2:$B$5</c:f>
              <c:numCache>
                <c:formatCode>0%</c:formatCode>
                <c:ptCount val="4"/>
                <c:pt idx="0">
                  <c:v>0</c:v>
                </c:pt>
                <c:pt idx="1">
                  <c:v>0</c:v>
                </c:pt>
                <c:pt idx="2">
                  <c:v>0</c:v>
                </c:pt>
                <c:pt idx="3">
                  <c:v>0</c:v>
                </c:pt>
              </c:numCache>
            </c:numRef>
          </c:val>
          <c:extLst>
            <c:ext xmlns:c16="http://schemas.microsoft.com/office/drawing/2014/chart" uri="{C3380CC4-5D6E-409C-BE32-E72D297353CC}">
              <c16:uniqueId val="{00000000-335C-4807-963E-8BE43B650981}"/>
            </c:ext>
          </c:extLst>
        </c:ser>
        <c:dLbls>
          <c:showLegendKey val="0"/>
          <c:showVal val="1"/>
          <c:showCatName val="0"/>
          <c:showSerName val="0"/>
          <c:showPercent val="0"/>
          <c:showBubbleSize val="0"/>
        </c:dLbls>
        <c:axId val="1418815152"/>
        <c:axId val="1504765600"/>
      </c:radarChart>
      <c:catAx>
        <c:axId val="141881515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rgbClr val="4B5C75"/>
                </a:solidFill>
                <a:latin typeface="Century Gothic" panose="020B0502020202020204" pitchFamily="34" charset="0"/>
                <a:ea typeface="+mn-ea"/>
                <a:cs typeface="+mn-cs"/>
              </a:defRPr>
            </a:pPr>
            <a:endParaRPr lang="en-US"/>
          </a:p>
        </c:txPr>
        <c:crossAx val="1504765600"/>
        <c:crosses val="autoZero"/>
        <c:auto val="1"/>
        <c:lblAlgn val="ctr"/>
        <c:lblOffset val="100"/>
        <c:noMultiLvlLbl val="0"/>
      </c:catAx>
      <c:valAx>
        <c:axId val="1504765600"/>
        <c:scaling>
          <c:orientation val="minMax"/>
          <c:max val="1"/>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4188151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885825</xdr:colOff>
      <xdr:row>0</xdr:row>
      <xdr:rowOff>97632</xdr:rowOff>
    </xdr:from>
    <xdr:to>
      <xdr:col>4</xdr:col>
      <xdr:colOff>895349</xdr:colOff>
      <xdr:row>0</xdr:row>
      <xdr:rowOff>859631</xdr:rowOff>
    </xdr:to>
    <xdr:pic>
      <xdr:nvPicPr>
        <xdr:cNvPr id="2" name="Picture 1" descr="Graphical user interface, text&#10;&#10;Description automatically generated">
          <a:extLst>
            <a:ext uri="{FF2B5EF4-FFF2-40B4-BE49-F238E27FC236}">
              <a16:creationId xmlns:a16="http://schemas.microsoft.com/office/drawing/2014/main" id="{B8192CF1-EDFF-450A-A58D-7915DCA88A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43200" y="97632"/>
          <a:ext cx="3128962" cy="7619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5299075</xdr:colOff>
      <xdr:row>0</xdr:row>
      <xdr:rowOff>161926</xdr:rowOff>
    </xdr:from>
    <xdr:to>
      <xdr:col>6</xdr:col>
      <xdr:colOff>139733</xdr:colOff>
      <xdr:row>0</xdr:row>
      <xdr:rowOff>1142999</xdr:rowOff>
    </xdr:to>
    <xdr:pic>
      <xdr:nvPicPr>
        <xdr:cNvPr id="4" name="Picture 3" descr="Graphical user interface, text&#10;&#10;Description automatically generated">
          <a:extLst>
            <a:ext uri="{FF2B5EF4-FFF2-40B4-BE49-F238E27FC236}">
              <a16:creationId xmlns:a16="http://schemas.microsoft.com/office/drawing/2014/main" id="{E20C175E-E8CF-4D43-931B-13D488F19B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13388" y="161926"/>
          <a:ext cx="3540157" cy="9810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xdr:row>
      <xdr:rowOff>0</xdr:rowOff>
    </xdr:from>
    <xdr:to>
      <xdr:col>14</xdr:col>
      <xdr:colOff>435430</xdr:colOff>
      <xdr:row>27</xdr:row>
      <xdr:rowOff>0</xdr:rowOff>
    </xdr:to>
    <xdr:graphicFrame macro="">
      <xdr:nvGraphicFramePr>
        <xdr:cNvPr id="9" name="Chart 8">
          <a:extLst>
            <a:ext uri="{FF2B5EF4-FFF2-40B4-BE49-F238E27FC236}">
              <a16:creationId xmlns:a16="http://schemas.microsoft.com/office/drawing/2014/main" id="{3B6E2D15-6113-43BC-80E8-FEB9E05F2D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426356</xdr:colOff>
      <xdr:row>4</xdr:row>
      <xdr:rowOff>-1</xdr:rowOff>
    </xdr:from>
    <xdr:to>
      <xdr:col>27</xdr:col>
      <xdr:colOff>680356</xdr:colOff>
      <xdr:row>27</xdr:row>
      <xdr:rowOff>-1</xdr:rowOff>
    </xdr:to>
    <xdr:graphicFrame macro="">
      <xdr:nvGraphicFramePr>
        <xdr:cNvPr id="10" name="Chart 9">
          <a:extLst>
            <a:ext uri="{FF2B5EF4-FFF2-40B4-BE49-F238E27FC236}">
              <a16:creationId xmlns:a16="http://schemas.microsoft.com/office/drawing/2014/main" id="{018B8F7B-8594-4495-B12D-112C705159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86F9E-41AA-45BE-A14E-253A2DD640AF}">
  <dimension ref="A1:G12"/>
  <sheetViews>
    <sheetView showGridLines="0" tabSelected="1" zoomScaleNormal="100" workbookViewId="0">
      <selection activeCell="B3" sqref="B3:E3"/>
    </sheetView>
  </sheetViews>
  <sheetFormatPr defaultColWidth="8.85546875" defaultRowHeight="16.5" x14ac:dyDescent="0.3"/>
  <cols>
    <col min="1" max="1" width="3.140625" style="3" customWidth="1"/>
    <col min="2" max="2" width="22.85546875" style="3" customWidth="1"/>
    <col min="3" max="3" width="21.42578125" style="3" customWidth="1"/>
    <col min="4" max="4" width="22.28515625" style="3" bestFit="1" customWidth="1"/>
    <col min="5" max="5" width="50.5703125" style="3" customWidth="1"/>
    <col min="6" max="6" width="20" style="3" customWidth="1"/>
    <col min="7" max="16384" width="8.85546875" style="3"/>
  </cols>
  <sheetData>
    <row r="1" spans="1:7" s="8" customFormat="1" ht="71.25" customHeight="1" x14ac:dyDescent="0.3">
      <c r="B1" s="13"/>
      <c r="C1" s="13"/>
      <c r="D1" s="13"/>
      <c r="E1" s="13"/>
      <c r="F1" s="13"/>
    </row>
    <row r="2" spans="1:7" s="8" customFormat="1" ht="19.5" x14ac:dyDescent="0.3">
      <c r="B2" s="38" t="s">
        <v>89</v>
      </c>
      <c r="C2" s="38"/>
      <c r="D2" s="38"/>
      <c r="E2" s="38"/>
      <c r="F2" s="14"/>
      <c r="G2" s="9"/>
    </row>
    <row r="3" spans="1:7" s="2" customFormat="1" ht="20.25" x14ac:dyDescent="0.3">
      <c r="A3" s="3"/>
      <c r="B3" s="42" t="s">
        <v>10</v>
      </c>
      <c r="C3" s="43"/>
      <c r="D3" s="43"/>
      <c r="E3" s="43"/>
      <c r="F3" s="3"/>
    </row>
    <row r="5" spans="1:7" x14ac:dyDescent="0.3">
      <c r="B5" s="44" t="s">
        <v>4</v>
      </c>
      <c r="C5" s="44"/>
      <c r="D5" s="44"/>
      <c r="E5" s="44"/>
      <c r="F5" s="8"/>
    </row>
    <row r="6" spans="1:7" x14ac:dyDescent="0.3">
      <c r="B6" s="15" t="s">
        <v>5</v>
      </c>
      <c r="C6" s="45" t="s">
        <v>23</v>
      </c>
      <c r="D6" s="46"/>
      <c r="E6" s="47"/>
      <c r="F6" s="8"/>
    </row>
    <row r="7" spans="1:7" x14ac:dyDescent="0.3">
      <c r="B7" s="15" t="s">
        <v>8</v>
      </c>
      <c r="C7" s="48" t="s">
        <v>87</v>
      </c>
      <c r="D7" s="49"/>
      <c r="E7" s="50"/>
      <c r="F7" s="8"/>
    </row>
    <row r="8" spans="1:7" x14ac:dyDescent="0.3">
      <c r="B8" s="15" t="s">
        <v>9</v>
      </c>
      <c r="C8" s="39">
        <v>45566</v>
      </c>
      <c r="D8" s="40"/>
      <c r="E8" s="41"/>
      <c r="F8" s="8"/>
    </row>
    <row r="9" spans="1:7" x14ac:dyDescent="0.3">
      <c r="B9" s="15" t="s">
        <v>6</v>
      </c>
      <c r="C9" s="48" t="s">
        <v>88</v>
      </c>
      <c r="D9" s="49"/>
      <c r="E9" s="50"/>
      <c r="F9" s="8"/>
    </row>
    <row r="10" spans="1:7" x14ac:dyDescent="0.3">
      <c r="B10" s="15" t="s">
        <v>7</v>
      </c>
      <c r="C10" s="45" t="s">
        <v>24</v>
      </c>
      <c r="D10" s="46"/>
      <c r="E10" s="47"/>
      <c r="F10" s="8"/>
    </row>
    <row r="11" spans="1:7" x14ac:dyDescent="0.3">
      <c r="B11" s="7"/>
      <c r="C11" s="6"/>
      <c r="D11" s="6"/>
      <c r="E11" s="6"/>
      <c r="F11" s="8"/>
    </row>
    <row r="12" spans="1:7" x14ac:dyDescent="0.3">
      <c r="B12" s="7"/>
      <c r="C12" s="6"/>
      <c r="D12" s="6"/>
      <c r="E12" s="6"/>
      <c r="F12" s="8"/>
    </row>
  </sheetData>
  <sheetProtection algorithmName="SHA-512" hashValue="5gB13oPe5NIJK8HXVs6p41nvHK8KltF8zVTw4sB8ifih/Dfa3V1kEFMw5f3sEbbIQ6u4Q6DcRB22E4KYNh8I5A==" saltValue="N4p41IakZr+RrfZq2qPEyA==" spinCount="100000" sheet="1" objects="1" selectLockedCells="1" selectUnlockedCells="1"/>
  <mergeCells count="8">
    <mergeCell ref="B2:E2"/>
    <mergeCell ref="C8:E8"/>
    <mergeCell ref="B3:E3"/>
    <mergeCell ref="B5:E5"/>
    <mergeCell ref="C10:E10"/>
    <mergeCell ref="C9:E9"/>
    <mergeCell ref="C7:E7"/>
    <mergeCell ref="C6:E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927C4-CBB3-4FC1-B972-8F4543A3C675}">
  <dimension ref="B1:S12"/>
  <sheetViews>
    <sheetView showGridLines="0" zoomScale="80" zoomScaleNormal="80" workbookViewId="0">
      <selection activeCell="B10" sqref="B10"/>
    </sheetView>
  </sheetViews>
  <sheetFormatPr defaultColWidth="8.85546875" defaultRowHeight="16.5" x14ac:dyDescent="0.3"/>
  <cols>
    <col min="1" max="1" width="3.140625" style="30" customWidth="1"/>
    <col min="2" max="2" width="104.28515625" style="30" customWidth="1"/>
    <col min="3" max="3" width="5.7109375" style="30" customWidth="1"/>
    <col min="4" max="4" width="8" style="30" customWidth="1"/>
    <col min="5" max="5" width="5" style="30" customWidth="1"/>
    <col min="6" max="6" width="1.5703125" style="30" customWidth="1"/>
    <col min="7" max="19" width="6.85546875" style="30" customWidth="1"/>
    <col min="20" max="16384" width="8.85546875" style="30"/>
  </cols>
  <sheetData>
    <row r="1" spans="2:19" s="29" customFormat="1" ht="102.75" customHeight="1" x14ac:dyDescent="0.3">
      <c r="B1" s="28"/>
    </row>
    <row r="2" spans="2:19" s="29" customFormat="1" ht="40.5" customHeight="1" x14ac:dyDescent="0.3">
      <c r="B2" s="58" t="s">
        <v>21</v>
      </c>
      <c r="C2" s="58"/>
      <c r="D2" s="58"/>
      <c r="E2" s="58"/>
      <c r="F2" s="58"/>
      <c r="G2" s="58"/>
      <c r="H2" s="58"/>
      <c r="I2" s="58"/>
      <c r="J2" s="58"/>
      <c r="K2" s="58"/>
      <c r="L2" s="58"/>
      <c r="M2" s="58"/>
      <c r="N2" s="58"/>
      <c r="O2" s="58"/>
      <c r="P2" s="58"/>
      <c r="Q2" s="58"/>
      <c r="R2" s="58"/>
      <c r="S2" s="58"/>
    </row>
    <row r="3" spans="2:19" ht="20.25" x14ac:dyDescent="0.3">
      <c r="B3" s="66" t="s">
        <v>11</v>
      </c>
      <c r="C3" s="66"/>
      <c r="D3" s="66"/>
      <c r="E3" s="66"/>
      <c r="F3" s="66"/>
      <c r="G3" s="66"/>
      <c r="H3" s="66"/>
      <c r="I3" s="66"/>
      <c r="J3" s="66"/>
      <c r="K3" s="66"/>
      <c r="L3" s="66"/>
      <c r="M3" s="66"/>
      <c r="N3" s="66"/>
      <c r="O3" s="66"/>
      <c r="P3" s="66"/>
      <c r="Q3" s="66"/>
      <c r="R3" s="66"/>
      <c r="S3" s="66"/>
    </row>
    <row r="4" spans="2:19" ht="20.25" x14ac:dyDescent="0.3">
      <c r="B4" s="59" t="s">
        <v>22</v>
      </c>
      <c r="C4" s="59"/>
      <c r="D4" s="59"/>
      <c r="E4" s="59"/>
      <c r="F4" s="59"/>
      <c r="G4" s="59"/>
      <c r="H4" s="59"/>
      <c r="I4" s="59"/>
      <c r="J4" s="59"/>
      <c r="K4" s="59"/>
      <c r="L4" s="59"/>
      <c r="M4" s="59"/>
      <c r="N4" s="59"/>
      <c r="O4" s="59"/>
      <c r="P4" s="59"/>
      <c r="Q4" s="59"/>
      <c r="R4" s="59"/>
      <c r="S4" s="59"/>
    </row>
    <row r="5" spans="2:19" ht="13.15" customHeight="1" x14ac:dyDescent="0.3">
      <c r="B5" s="31"/>
    </row>
    <row r="6" spans="2:19" x14ac:dyDescent="0.3">
      <c r="B6" s="60" t="s">
        <v>12</v>
      </c>
      <c r="C6" s="61"/>
      <c r="D6" s="61"/>
      <c r="E6" s="61"/>
      <c r="F6" s="61"/>
      <c r="G6" s="61"/>
      <c r="H6" s="61"/>
      <c r="I6" s="61"/>
      <c r="J6" s="61"/>
      <c r="K6" s="61"/>
      <c r="L6" s="61"/>
      <c r="M6" s="61"/>
      <c r="N6" s="61"/>
      <c r="O6" s="61"/>
      <c r="P6" s="61"/>
      <c r="Q6" s="61"/>
      <c r="R6" s="61"/>
      <c r="S6" s="62"/>
    </row>
    <row r="7" spans="2:19" ht="188.25" customHeight="1" x14ac:dyDescent="0.3">
      <c r="B7" s="63" t="s">
        <v>25</v>
      </c>
      <c r="C7" s="64"/>
      <c r="D7" s="64"/>
      <c r="E7" s="64"/>
      <c r="F7" s="64"/>
      <c r="G7" s="64"/>
      <c r="H7" s="64"/>
      <c r="I7" s="64"/>
      <c r="J7" s="64"/>
      <c r="K7" s="64"/>
      <c r="L7" s="64"/>
      <c r="M7" s="64"/>
      <c r="N7" s="64"/>
      <c r="O7" s="64"/>
      <c r="P7" s="64"/>
      <c r="Q7" s="64"/>
      <c r="R7" s="64"/>
      <c r="S7" s="65"/>
    </row>
    <row r="8" spans="2:19" x14ac:dyDescent="0.3">
      <c r="B8" s="32"/>
      <c r="C8" s="33"/>
      <c r="D8" s="33"/>
      <c r="E8" s="33"/>
      <c r="F8" s="33"/>
      <c r="G8" s="33"/>
      <c r="H8" s="33"/>
      <c r="I8" s="33"/>
      <c r="J8" s="33"/>
      <c r="K8" s="33"/>
      <c r="L8" s="33"/>
      <c r="M8" s="33"/>
      <c r="N8" s="33"/>
      <c r="O8" s="33"/>
      <c r="P8" s="33"/>
      <c r="Q8" s="33"/>
      <c r="R8" s="33"/>
      <c r="S8" s="33"/>
    </row>
    <row r="9" spans="2:19" x14ac:dyDescent="0.3">
      <c r="B9" s="51" t="s">
        <v>13</v>
      </c>
      <c r="C9" s="52"/>
      <c r="D9" s="52"/>
      <c r="E9" s="52"/>
      <c r="F9" s="52"/>
      <c r="G9" s="52"/>
      <c r="H9" s="52"/>
      <c r="I9" s="52"/>
      <c r="J9" s="52"/>
      <c r="K9" s="52"/>
      <c r="L9" s="52"/>
      <c r="M9" s="52"/>
      <c r="N9" s="52"/>
      <c r="O9" s="52"/>
      <c r="P9" s="52"/>
      <c r="Q9" s="52"/>
      <c r="R9" s="52"/>
      <c r="S9" s="53"/>
    </row>
    <row r="10" spans="2:19" x14ac:dyDescent="0.3">
      <c r="B10" s="34" t="s">
        <v>26</v>
      </c>
      <c r="C10" s="35"/>
      <c r="D10" s="54" t="s">
        <v>28</v>
      </c>
      <c r="E10" s="54"/>
      <c r="F10" s="54"/>
      <c r="G10" s="54"/>
      <c r="H10" s="54"/>
      <c r="I10" s="54"/>
      <c r="J10" s="54"/>
      <c r="K10" s="54"/>
      <c r="L10" s="54"/>
      <c r="M10" s="54"/>
      <c r="N10" s="54"/>
      <c r="O10" s="54"/>
      <c r="P10" s="54"/>
      <c r="Q10" s="54"/>
      <c r="R10" s="54"/>
      <c r="S10" s="55"/>
    </row>
    <row r="11" spans="2:19" x14ac:dyDescent="0.3">
      <c r="B11" s="36" t="s">
        <v>27</v>
      </c>
      <c r="C11" s="56" t="s">
        <v>29</v>
      </c>
      <c r="D11" s="56"/>
      <c r="E11" s="56"/>
      <c r="F11" s="56"/>
      <c r="G11" s="56"/>
      <c r="H11" s="56"/>
      <c r="I11" s="56"/>
      <c r="J11" s="56"/>
      <c r="K11" s="56"/>
      <c r="L11" s="56"/>
      <c r="M11" s="56"/>
      <c r="N11" s="56"/>
      <c r="O11" s="56"/>
      <c r="P11" s="56"/>
      <c r="Q11" s="56"/>
      <c r="R11" s="56"/>
      <c r="S11" s="57"/>
    </row>
    <row r="12" spans="2:19" x14ac:dyDescent="0.3">
      <c r="B12" s="37"/>
    </row>
  </sheetData>
  <sheetProtection sheet="1" objects="1" scenarios="1"/>
  <protectedRanges>
    <protectedRange sqref="C10:S11" name="Navigration"/>
  </protectedRanges>
  <mergeCells count="8">
    <mergeCell ref="B9:S9"/>
    <mergeCell ref="D10:S10"/>
    <mergeCell ref="C11:S11"/>
    <mergeCell ref="B2:S2"/>
    <mergeCell ref="B4:S4"/>
    <mergeCell ref="B6:S6"/>
    <mergeCell ref="B7:S7"/>
    <mergeCell ref="B3:S3"/>
  </mergeCells>
  <hyperlinks>
    <hyperlink ref="D10:S10" location="'CERT-NIA-READQ'!R1C1" display="CERT-NIA-READQ" xr:uid="{613A7E11-0581-43EE-8E0A-F174E5BB77D5}"/>
    <hyperlink ref="C11:S11" location="'CERT-NIA-RAF-DASH'!R1C1" display="CERT-NIA-RAF-DASH" xr:uid="{3DA2F263-DE47-486C-82A6-7A0E293E1C40}"/>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A22EA-CAFD-4B3B-8C5F-90AD01964768}">
  <dimension ref="B2:AB4"/>
  <sheetViews>
    <sheetView zoomScale="70" zoomScaleNormal="70" workbookViewId="0">
      <selection activeCell="O36" sqref="O36"/>
    </sheetView>
  </sheetViews>
  <sheetFormatPr defaultColWidth="8.85546875" defaultRowHeight="15" x14ac:dyDescent="0.25"/>
  <cols>
    <col min="1" max="1" width="2.5703125" style="2" customWidth="1"/>
    <col min="2" max="27" width="8.85546875" style="2"/>
    <col min="28" max="28" width="10" style="2" customWidth="1"/>
    <col min="29" max="16384" width="8.85546875" style="2"/>
  </cols>
  <sheetData>
    <row r="2" spans="2:28" ht="20.25" x14ac:dyDescent="0.25">
      <c r="B2" s="67" t="s">
        <v>14</v>
      </c>
      <c r="C2" s="68"/>
      <c r="D2" s="68"/>
      <c r="E2" s="68"/>
      <c r="F2" s="68"/>
      <c r="G2" s="68"/>
      <c r="H2" s="68"/>
      <c r="I2" s="68"/>
      <c r="J2" s="68"/>
      <c r="K2" s="68"/>
      <c r="L2" s="68"/>
      <c r="M2" s="68"/>
      <c r="N2" s="68"/>
      <c r="O2" s="68"/>
      <c r="P2" s="68"/>
      <c r="Q2" s="68"/>
      <c r="R2" s="68"/>
      <c r="S2" s="68"/>
      <c r="T2" s="68"/>
      <c r="U2" s="68"/>
      <c r="V2" s="68"/>
      <c r="W2" s="68"/>
      <c r="X2" s="68"/>
      <c r="Y2" s="68"/>
      <c r="Z2" s="68"/>
      <c r="AA2" s="68"/>
      <c r="AB2" s="69"/>
    </row>
    <row r="3" spans="2:28" ht="18" x14ac:dyDescent="0.25">
      <c r="B3" s="70" t="s">
        <v>18</v>
      </c>
      <c r="C3" s="71"/>
      <c r="D3" s="71"/>
      <c r="E3" s="71"/>
      <c r="F3" s="71"/>
      <c r="G3" s="71"/>
      <c r="H3" s="71"/>
      <c r="I3" s="71"/>
      <c r="J3" s="72"/>
      <c r="K3" s="70" t="str">
        <f>IF(OR('CERT-NIA-READQ'!D14="No",'CERT-NIA-READQ'!D15="No",'CERT-NIA-READQ'!D16="No",'CERT-NIA-READQ'!D18="No",'CERT-NIA-READQ'!D21="No",'CERT-NIA-READQ'!D22="No",'CERT-NIA-READQ'!D28="No"),"Not Ready",IF('Graphs table'!B6&lt;0.75,"Not Ready",IF('Graphs table'!B6&lt;0.85,"Partially Ready","Likely Ready")))</f>
        <v>Not Ready</v>
      </c>
      <c r="L3" s="71"/>
      <c r="M3" s="71"/>
      <c r="N3" s="71"/>
      <c r="O3" s="71"/>
      <c r="P3" s="71"/>
      <c r="Q3" s="71"/>
      <c r="R3" s="71"/>
      <c r="S3" s="71"/>
      <c r="T3" s="71"/>
      <c r="U3" s="71"/>
      <c r="V3" s="71"/>
      <c r="W3" s="71"/>
      <c r="X3" s="71"/>
      <c r="Y3" s="71"/>
      <c r="Z3" s="71"/>
      <c r="AA3" s="71"/>
      <c r="AB3" s="72"/>
    </row>
    <row r="4" spans="2:28" ht="20.25" x14ac:dyDescent="0.25">
      <c r="B4" s="67" t="s">
        <v>17</v>
      </c>
      <c r="C4" s="68"/>
      <c r="D4" s="68"/>
      <c r="E4" s="68"/>
      <c r="F4" s="68"/>
      <c r="G4" s="68"/>
      <c r="H4" s="68"/>
      <c r="I4" s="68"/>
      <c r="J4" s="68"/>
      <c r="K4" s="68"/>
      <c r="L4" s="68"/>
      <c r="M4" s="68"/>
      <c r="N4" s="68"/>
      <c r="O4" s="68"/>
      <c r="P4" s="68"/>
      <c r="Q4" s="68"/>
      <c r="R4" s="68"/>
      <c r="S4" s="68"/>
      <c r="T4" s="68"/>
      <c r="U4" s="68"/>
      <c r="V4" s="68"/>
      <c r="W4" s="68"/>
      <c r="X4" s="68"/>
      <c r="Y4" s="68"/>
      <c r="Z4" s="68"/>
      <c r="AA4" s="68"/>
      <c r="AB4" s="69"/>
    </row>
  </sheetData>
  <sheetProtection sheet="1" objects="1" selectLockedCells="1" selectUnlockedCells="1"/>
  <mergeCells count="4">
    <mergeCell ref="B4:AB4"/>
    <mergeCell ref="B2:AB2"/>
    <mergeCell ref="B3:J3"/>
    <mergeCell ref="K3:AB3"/>
  </mergeCells>
  <conditionalFormatting sqref="K3:AB3">
    <cfRule type="beginsWith" dxfId="5" priority="1" operator="beginsWith" text="Likely Ready">
      <formula>LEFT(K3,LEN("Likely Ready"))="Likely Ready"</formula>
    </cfRule>
    <cfRule type="beginsWith" dxfId="4" priority="2" operator="beginsWith" text="Partially Ready">
      <formula>LEFT(K3,LEN("Partially Ready"))="Partially Ready"</formula>
    </cfRule>
    <cfRule type="beginsWith" dxfId="3" priority="3" operator="beginsWith" text="Not Ready">
      <formula>LEFT(K3,LEN("Not Ready"))="Not Ready"</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4E2CA-5C8A-4BC9-9468-A3FD8974D2EB}">
  <sheetPr codeName="Sheet1"/>
  <dimension ref="B1:H33"/>
  <sheetViews>
    <sheetView zoomScale="80" zoomScaleNormal="80" workbookViewId="0">
      <pane xSplit="3" ySplit="17" topLeftCell="D18" activePane="bottomRight" state="frozen"/>
      <selection pane="topRight" activeCell="D1" sqref="D1"/>
      <selection pane="bottomLeft" activeCell="A18" sqref="A18"/>
      <selection pane="bottomRight" activeCell="D18" sqref="D18"/>
    </sheetView>
  </sheetViews>
  <sheetFormatPr defaultColWidth="8.85546875" defaultRowHeight="13.5" x14ac:dyDescent="0.25"/>
  <cols>
    <col min="1" max="1" width="2.7109375" style="5" customWidth="1"/>
    <col min="2" max="2" width="17.7109375" style="10" bestFit="1" customWidth="1"/>
    <col min="3" max="3" width="143.42578125" style="10" customWidth="1"/>
    <col min="4" max="4" width="15.5703125" style="11" customWidth="1"/>
    <col min="5" max="5" width="5" style="4" customWidth="1"/>
    <col min="6" max="8" width="8.85546875" style="4"/>
    <col min="9" max="16384" width="8.85546875" style="5"/>
  </cols>
  <sheetData>
    <row r="1" spans="2:4" ht="14.25" thickBot="1" x14ac:dyDescent="0.3"/>
    <row r="2" spans="2:4" ht="20.25" x14ac:dyDescent="0.25">
      <c r="B2" s="76" t="s">
        <v>30</v>
      </c>
      <c r="C2" s="77"/>
      <c r="D2" s="78"/>
    </row>
    <row r="3" spans="2:4" ht="18" x14ac:dyDescent="0.25">
      <c r="B3" s="21" t="s">
        <v>1</v>
      </c>
      <c r="C3" s="12" t="s">
        <v>0</v>
      </c>
      <c r="D3" s="22" t="s">
        <v>2</v>
      </c>
    </row>
    <row r="4" spans="2:4" ht="15" x14ac:dyDescent="0.25">
      <c r="B4" s="73" t="s">
        <v>31</v>
      </c>
      <c r="C4" s="74"/>
      <c r="D4" s="75"/>
    </row>
    <row r="5" spans="2:4" x14ac:dyDescent="0.25">
      <c r="B5" s="23" t="s">
        <v>32</v>
      </c>
      <c r="C5" s="20" t="s">
        <v>50</v>
      </c>
      <c r="D5" s="24"/>
    </row>
    <row r="6" spans="2:4" x14ac:dyDescent="0.25">
      <c r="B6" s="23" t="s">
        <v>33</v>
      </c>
      <c r="C6" s="20" t="s">
        <v>51</v>
      </c>
      <c r="D6" s="24"/>
    </row>
    <row r="7" spans="2:4" x14ac:dyDescent="0.25">
      <c r="B7" s="23" t="s">
        <v>34</v>
      </c>
      <c r="C7" s="20" t="s">
        <v>38</v>
      </c>
      <c r="D7" s="24"/>
    </row>
    <row r="8" spans="2:4" x14ac:dyDescent="0.25">
      <c r="B8" s="23" t="s">
        <v>35</v>
      </c>
      <c r="C8" s="20" t="s">
        <v>52</v>
      </c>
      <c r="D8" s="24"/>
    </row>
    <row r="9" spans="2:4" x14ac:dyDescent="0.25">
      <c r="B9" s="23" t="s">
        <v>36</v>
      </c>
      <c r="C9" s="20" t="s">
        <v>53</v>
      </c>
      <c r="D9" s="24"/>
    </row>
    <row r="10" spans="2:4" ht="27" x14ac:dyDescent="0.25">
      <c r="B10" s="23" t="s">
        <v>37</v>
      </c>
      <c r="C10" s="20" t="s">
        <v>54</v>
      </c>
      <c r="D10" s="24"/>
    </row>
    <row r="11" spans="2:4" ht="15" x14ac:dyDescent="0.25">
      <c r="B11" s="73" t="s">
        <v>39</v>
      </c>
      <c r="C11" s="74"/>
      <c r="D11" s="75"/>
    </row>
    <row r="12" spans="2:4" x14ac:dyDescent="0.25">
      <c r="B12" s="23" t="s">
        <v>40</v>
      </c>
      <c r="C12" s="20" t="s">
        <v>48</v>
      </c>
      <c r="D12" s="24"/>
    </row>
    <row r="13" spans="2:4" x14ac:dyDescent="0.25">
      <c r="B13" s="23" t="s">
        <v>41</v>
      </c>
      <c r="C13" s="20" t="s">
        <v>49</v>
      </c>
      <c r="D13" s="24"/>
    </row>
    <row r="14" spans="2:4" ht="27" x14ac:dyDescent="0.25">
      <c r="B14" s="23" t="s">
        <v>42</v>
      </c>
      <c r="C14" s="20" t="s">
        <v>55</v>
      </c>
      <c r="D14" s="24"/>
    </row>
    <row r="15" spans="2:4" ht="27" x14ac:dyDescent="0.25">
      <c r="B15" s="23" t="s">
        <v>43</v>
      </c>
      <c r="C15" s="20" t="s">
        <v>56</v>
      </c>
      <c r="D15" s="24"/>
    </row>
    <row r="16" spans="2:4" ht="27" x14ac:dyDescent="0.25">
      <c r="B16" s="23" t="s">
        <v>44</v>
      </c>
      <c r="C16" s="20" t="s">
        <v>57</v>
      </c>
      <c r="D16" s="24"/>
    </row>
    <row r="17" spans="2:4" x14ac:dyDescent="0.25">
      <c r="B17" s="23" t="s">
        <v>45</v>
      </c>
      <c r="C17" s="20" t="s">
        <v>58</v>
      </c>
      <c r="D17" s="24"/>
    </row>
    <row r="18" spans="2:4" ht="40.5" x14ac:dyDescent="0.25">
      <c r="B18" s="23" t="s">
        <v>46</v>
      </c>
      <c r="C18" s="20" t="s">
        <v>59</v>
      </c>
      <c r="D18" s="24"/>
    </row>
    <row r="19" spans="2:4" ht="27" x14ac:dyDescent="0.25">
      <c r="B19" s="23" t="s">
        <v>47</v>
      </c>
      <c r="C19" s="20" t="s">
        <v>60</v>
      </c>
      <c r="D19" s="24"/>
    </row>
    <row r="20" spans="2:4" ht="15" x14ac:dyDescent="0.25">
      <c r="B20" s="73" t="s">
        <v>61</v>
      </c>
      <c r="C20" s="74"/>
      <c r="D20" s="75"/>
    </row>
    <row r="21" spans="2:4" ht="40.5" x14ac:dyDescent="0.25">
      <c r="B21" s="23" t="s">
        <v>63</v>
      </c>
      <c r="C21" s="20" t="s">
        <v>75</v>
      </c>
      <c r="D21" s="24"/>
    </row>
    <row r="22" spans="2:4" ht="40.5" x14ac:dyDescent="0.25">
      <c r="B22" s="23" t="s">
        <v>64</v>
      </c>
      <c r="C22" s="20" t="s">
        <v>76</v>
      </c>
      <c r="D22" s="24"/>
    </row>
    <row r="23" spans="2:4" ht="15" x14ac:dyDescent="0.25">
      <c r="B23" s="73" t="s">
        <v>62</v>
      </c>
      <c r="C23" s="74"/>
      <c r="D23" s="75"/>
    </row>
    <row r="24" spans="2:4" ht="27" x14ac:dyDescent="0.25">
      <c r="B24" s="23" t="s">
        <v>65</v>
      </c>
      <c r="C24" s="20" t="s">
        <v>77</v>
      </c>
      <c r="D24" s="24"/>
    </row>
    <row r="25" spans="2:4" ht="27" x14ac:dyDescent="0.25">
      <c r="B25" s="23" t="s">
        <v>66</v>
      </c>
      <c r="C25" s="20" t="s">
        <v>78</v>
      </c>
      <c r="D25" s="24"/>
    </row>
    <row r="26" spans="2:4" ht="27" x14ac:dyDescent="0.25">
      <c r="B26" s="23" t="s">
        <v>67</v>
      </c>
      <c r="C26" s="20" t="s">
        <v>79</v>
      </c>
      <c r="D26" s="24"/>
    </row>
    <row r="27" spans="2:4" x14ac:dyDescent="0.25">
      <c r="B27" s="23" t="s">
        <v>68</v>
      </c>
      <c r="C27" s="20" t="s">
        <v>80</v>
      </c>
      <c r="D27" s="24"/>
    </row>
    <row r="28" spans="2:4" ht="27" x14ac:dyDescent="0.25">
      <c r="B28" s="23" t="s">
        <v>69</v>
      </c>
      <c r="C28" s="20" t="s">
        <v>81</v>
      </c>
      <c r="D28" s="24"/>
    </row>
    <row r="29" spans="2:4" ht="40.5" x14ac:dyDescent="0.25">
      <c r="B29" s="23" t="s">
        <v>70</v>
      </c>
      <c r="C29" s="20" t="s">
        <v>82</v>
      </c>
      <c r="D29" s="24"/>
    </row>
    <row r="30" spans="2:4" ht="27" x14ac:dyDescent="0.25">
      <c r="B30" s="23" t="s">
        <v>71</v>
      </c>
      <c r="C30" s="20" t="s">
        <v>83</v>
      </c>
      <c r="D30" s="24"/>
    </row>
    <row r="31" spans="2:4" ht="27" x14ac:dyDescent="0.25">
      <c r="B31" s="23" t="s">
        <v>72</v>
      </c>
      <c r="C31" s="20" t="s">
        <v>84</v>
      </c>
      <c r="D31" s="24"/>
    </row>
    <row r="32" spans="2:4" ht="27" x14ac:dyDescent="0.25">
      <c r="B32" s="23" t="s">
        <v>73</v>
      </c>
      <c r="C32" s="20" t="s">
        <v>85</v>
      </c>
      <c r="D32" s="24"/>
    </row>
    <row r="33" spans="2:4" ht="27.75" thickBot="1" x14ac:dyDescent="0.3">
      <c r="B33" s="25" t="s">
        <v>74</v>
      </c>
      <c r="C33" s="26" t="s">
        <v>86</v>
      </c>
      <c r="D33" s="27"/>
    </row>
  </sheetData>
  <sheetProtection sort="0" autoFilter="0"/>
  <protectedRanges>
    <protectedRange sqref="E1:E1048576" name="Range2"/>
    <protectedRange sqref="D1:D1048576" name="Range1"/>
  </protectedRanges>
  <autoFilter ref="B3:D3" xr:uid="{D4874851-1760-4665-BDF1-6B866FE48D0B}"/>
  <mergeCells count="5">
    <mergeCell ref="B23:D23"/>
    <mergeCell ref="B2:D2"/>
    <mergeCell ref="B4:D4"/>
    <mergeCell ref="B11:D11"/>
    <mergeCell ref="B20:D20"/>
  </mergeCells>
  <phoneticPr fontId="1" type="noConversion"/>
  <conditionalFormatting sqref="D5:D10 D21:D22 D12:D19 D24:D33">
    <cfRule type="containsText" dxfId="2" priority="143" operator="containsText" text="NA">
      <formula>NOT(ISERROR(SEARCH("NA",D5)))</formula>
    </cfRule>
    <cfRule type="containsText" dxfId="1" priority="144" operator="containsText" text="No">
      <formula>NOT(ISERROR(SEARCH("No",D5)))</formula>
    </cfRule>
    <cfRule type="containsText" dxfId="0" priority="145" operator="containsText" text="Yes">
      <formula>NOT(ISERROR(SEARCH("Yes",D5)))</formula>
    </cfRule>
  </conditionalFormatting>
  <dataValidations count="1">
    <dataValidation type="list" allowBlank="1" showInputMessage="1" showErrorMessage="1" sqref="D21:D22 D5:D10 D12:D19 D24:D33" xr:uid="{FA72A40C-178F-430C-9344-AFBF0239CC79}">
      <formula1>"Yes, No"</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C889E-6B9A-41F9-863D-D28F6DBC46BF}">
  <dimension ref="A1:D27"/>
  <sheetViews>
    <sheetView zoomScale="80" zoomScaleNormal="80" workbookViewId="0">
      <selection activeCell="C7" sqref="C7"/>
    </sheetView>
  </sheetViews>
  <sheetFormatPr defaultRowHeight="15" x14ac:dyDescent="0.25"/>
  <cols>
    <col min="1" max="1" width="27.5703125" bestFit="1" customWidth="1"/>
    <col min="2" max="2" width="14.140625" bestFit="1" customWidth="1"/>
    <col min="3" max="3" width="24.5703125" bestFit="1" customWidth="1"/>
  </cols>
  <sheetData>
    <row r="1" spans="1:4" ht="30" x14ac:dyDescent="0.25">
      <c r="A1" s="1" t="s">
        <v>3</v>
      </c>
      <c r="B1" s="1" t="s">
        <v>15</v>
      </c>
      <c r="C1" s="1" t="s">
        <v>16</v>
      </c>
    </row>
    <row r="2" spans="1:4" x14ac:dyDescent="0.25">
      <c r="A2" s="1" t="s">
        <v>31</v>
      </c>
      <c r="B2" s="1" t="s">
        <v>32</v>
      </c>
      <c r="C2" s="1">
        <f>'CERT-NIA-READQ'!D5</f>
        <v>0</v>
      </c>
      <c r="D2" s="16">
        <f>COUNTIF(C2:C7,"Yes")/6</f>
        <v>0</v>
      </c>
    </row>
    <row r="3" spans="1:4" x14ac:dyDescent="0.25">
      <c r="A3" s="1" t="s">
        <v>31</v>
      </c>
      <c r="B3" s="1" t="s">
        <v>33</v>
      </c>
      <c r="C3" s="1">
        <f>'CERT-NIA-READQ'!D6</f>
        <v>0</v>
      </c>
    </row>
    <row r="4" spans="1:4" x14ac:dyDescent="0.25">
      <c r="A4" s="1" t="s">
        <v>31</v>
      </c>
      <c r="B4" s="1" t="s">
        <v>34</v>
      </c>
      <c r="C4" s="1">
        <f>'CERT-NIA-READQ'!D7</f>
        <v>0</v>
      </c>
    </row>
    <row r="5" spans="1:4" x14ac:dyDescent="0.25">
      <c r="A5" s="1" t="s">
        <v>31</v>
      </c>
      <c r="B5" s="1" t="s">
        <v>35</v>
      </c>
      <c r="C5" s="1">
        <f>'CERT-NIA-READQ'!D8</f>
        <v>0</v>
      </c>
    </row>
    <row r="6" spans="1:4" x14ac:dyDescent="0.25">
      <c r="A6" s="1" t="s">
        <v>31</v>
      </c>
      <c r="B6" s="1" t="s">
        <v>36</v>
      </c>
      <c r="C6" s="1">
        <f>'CERT-NIA-READQ'!D9</f>
        <v>0</v>
      </c>
    </row>
    <row r="7" spans="1:4" x14ac:dyDescent="0.25">
      <c r="A7" s="1" t="s">
        <v>31</v>
      </c>
      <c r="B7" s="1" t="s">
        <v>37</v>
      </c>
      <c r="C7" s="1">
        <f>'CERT-NIA-READQ'!D10</f>
        <v>0</v>
      </c>
    </row>
    <row r="8" spans="1:4" x14ac:dyDescent="0.25">
      <c r="A8" s="1" t="s">
        <v>39</v>
      </c>
      <c r="B8" s="1" t="s">
        <v>40</v>
      </c>
      <c r="C8" s="1">
        <f>'CERT-NIA-READQ'!D12</f>
        <v>0</v>
      </c>
      <c r="D8" s="16">
        <f>COUNTIF(C8:C15,"Yes")/8</f>
        <v>0</v>
      </c>
    </row>
    <row r="9" spans="1:4" x14ac:dyDescent="0.25">
      <c r="A9" s="1" t="s">
        <v>39</v>
      </c>
      <c r="B9" s="1" t="s">
        <v>41</v>
      </c>
      <c r="C9" s="1">
        <f>'CERT-NIA-READQ'!D13</f>
        <v>0</v>
      </c>
    </row>
    <row r="10" spans="1:4" x14ac:dyDescent="0.25">
      <c r="A10" s="1" t="s">
        <v>39</v>
      </c>
      <c r="B10" s="1" t="s">
        <v>42</v>
      </c>
      <c r="C10" s="1">
        <f>'CERT-NIA-READQ'!D14</f>
        <v>0</v>
      </c>
    </row>
    <row r="11" spans="1:4" x14ac:dyDescent="0.25">
      <c r="A11" s="1" t="s">
        <v>39</v>
      </c>
      <c r="B11" s="1" t="s">
        <v>43</v>
      </c>
      <c r="C11" s="1">
        <f>'CERT-NIA-READQ'!D15</f>
        <v>0</v>
      </c>
    </row>
    <row r="12" spans="1:4" x14ac:dyDescent="0.25">
      <c r="A12" s="1" t="s">
        <v>39</v>
      </c>
      <c r="B12" s="1" t="s">
        <v>44</v>
      </c>
      <c r="C12" s="1">
        <f>'CERT-NIA-READQ'!D16</f>
        <v>0</v>
      </c>
    </row>
    <row r="13" spans="1:4" x14ac:dyDescent="0.25">
      <c r="A13" s="1" t="s">
        <v>39</v>
      </c>
      <c r="B13" s="1" t="s">
        <v>45</v>
      </c>
      <c r="C13" s="1">
        <f>'CERT-NIA-READQ'!D17</f>
        <v>0</v>
      </c>
    </row>
    <row r="14" spans="1:4" x14ac:dyDescent="0.25">
      <c r="A14" s="1" t="s">
        <v>39</v>
      </c>
      <c r="B14" s="1" t="s">
        <v>46</v>
      </c>
      <c r="C14" s="1">
        <f>'CERT-NIA-READQ'!D18</f>
        <v>0</v>
      </c>
    </row>
    <row r="15" spans="1:4" x14ac:dyDescent="0.25">
      <c r="A15" s="1" t="s">
        <v>39</v>
      </c>
      <c r="B15" s="1" t="s">
        <v>47</v>
      </c>
      <c r="C15" s="1">
        <f>'CERT-NIA-READQ'!D19</f>
        <v>0</v>
      </c>
    </row>
    <row r="16" spans="1:4" x14ac:dyDescent="0.25">
      <c r="A16" s="1" t="s">
        <v>61</v>
      </c>
      <c r="B16" s="1" t="s">
        <v>63</v>
      </c>
      <c r="C16" s="1">
        <f>'CERT-NIA-READQ'!D21</f>
        <v>0</v>
      </c>
      <c r="D16" s="16">
        <f>COUNTIF(C16:C17,"Yes")/2</f>
        <v>0</v>
      </c>
    </row>
    <row r="17" spans="1:4" x14ac:dyDescent="0.25">
      <c r="A17" s="1" t="s">
        <v>61</v>
      </c>
      <c r="B17" s="1" t="s">
        <v>64</v>
      </c>
      <c r="C17" s="1">
        <f>'CERT-NIA-READQ'!D22</f>
        <v>0</v>
      </c>
    </row>
    <row r="18" spans="1:4" x14ac:dyDescent="0.25">
      <c r="A18" s="1" t="s">
        <v>62</v>
      </c>
      <c r="B18" s="1" t="s">
        <v>65</v>
      </c>
      <c r="C18" s="1">
        <f>'CERT-NIA-READQ'!D24</f>
        <v>0</v>
      </c>
      <c r="D18" s="16">
        <f>COUNTIF(C18:C27,"Yes")/10</f>
        <v>0</v>
      </c>
    </row>
    <row r="19" spans="1:4" x14ac:dyDescent="0.25">
      <c r="A19" s="1" t="s">
        <v>62</v>
      </c>
      <c r="B19" s="1" t="s">
        <v>66</v>
      </c>
      <c r="C19" s="1">
        <f>'CERT-NIA-READQ'!D25</f>
        <v>0</v>
      </c>
    </row>
    <row r="20" spans="1:4" x14ac:dyDescent="0.25">
      <c r="A20" s="1" t="s">
        <v>62</v>
      </c>
      <c r="B20" s="1" t="s">
        <v>67</v>
      </c>
      <c r="C20" s="1">
        <f>'CERT-NIA-READQ'!D26</f>
        <v>0</v>
      </c>
    </row>
    <row r="21" spans="1:4" x14ac:dyDescent="0.25">
      <c r="A21" s="1" t="s">
        <v>62</v>
      </c>
      <c r="B21" s="1" t="s">
        <v>68</v>
      </c>
      <c r="C21" s="1">
        <f>'CERT-NIA-READQ'!D27</f>
        <v>0</v>
      </c>
    </row>
    <row r="22" spans="1:4" x14ac:dyDescent="0.25">
      <c r="A22" s="1" t="s">
        <v>62</v>
      </c>
      <c r="B22" s="1" t="s">
        <v>69</v>
      </c>
      <c r="C22" s="1">
        <f>'CERT-NIA-READQ'!D28</f>
        <v>0</v>
      </c>
    </row>
    <row r="23" spans="1:4" x14ac:dyDescent="0.25">
      <c r="A23" s="1" t="s">
        <v>62</v>
      </c>
      <c r="B23" s="1" t="s">
        <v>70</v>
      </c>
      <c r="C23" s="1">
        <f>'CERT-NIA-READQ'!D29</f>
        <v>0</v>
      </c>
      <c r="D23" s="16"/>
    </row>
    <row r="24" spans="1:4" x14ac:dyDescent="0.25">
      <c r="A24" s="1" t="s">
        <v>62</v>
      </c>
      <c r="B24" s="1" t="s">
        <v>71</v>
      </c>
      <c r="C24" s="1">
        <f>'CERT-NIA-READQ'!D30</f>
        <v>0</v>
      </c>
    </row>
    <row r="25" spans="1:4" x14ac:dyDescent="0.25">
      <c r="A25" s="1" t="s">
        <v>62</v>
      </c>
      <c r="B25" s="1" t="s">
        <v>72</v>
      </c>
      <c r="C25" s="1">
        <f>'CERT-NIA-READQ'!D31</f>
        <v>0</v>
      </c>
    </row>
    <row r="26" spans="1:4" x14ac:dyDescent="0.25">
      <c r="A26" s="1" t="s">
        <v>62</v>
      </c>
      <c r="B26" s="1" t="s">
        <v>73</v>
      </c>
      <c r="C26" s="1">
        <f>'CERT-NIA-READQ'!D32</f>
        <v>0</v>
      </c>
    </row>
    <row r="27" spans="1:4" x14ac:dyDescent="0.25">
      <c r="A27" s="1" t="s">
        <v>62</v>
      </c>
      <c r="B27" s="1" t="s">
        <v>74</v>
      </c>
      <c r="C27" s="1">
        <f>'CERT-NIA-READQ'!D33</f>
        <v>0</v>
      </c>
    </row>
  </sheetData>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03E05-FFD8-4A49-BF84-3BAD73CA4DA3}">
  <dimension ref="A1:B12"/>
  <sheetViews>
    <sheetView workbookViewId="0">
      <selection activeCell="A6" sqref="A6:XFD6"/>
    </sheetView>
  </sheetViews>
  <sheetFormatPr defaultRowHeight="15" x14ac:dyDescent="0.25"/>
  <cols>
    <col min="1" max="1" width="59.140625" customWidth="1"/>
    <col min="2" max="2" width="23.140625" bestFit="1" customWidth="1"/>
  </cols>
  <sheetData>
    <row r="1" spans="1:2" x14ac:dyDescent="0.25">
      <c r="A1" s="17" t="s">
        <v>3</v>
      </c>
      <c r="B1" s="17" t="s">
        <v>18</v>
      </c>
    </row>
    <row r="2" spans="1:2" x14ac:dyDescent="0.25">
      <c r="A2" s="1" t="s">
        <v>31</v>
      </c>
      <c r="B2" s="18">
        <f>'Dashboard Data'!D2</f>
        <v>0</v>
      </c>
    </row>
    <row r="3" spans="1:2" x14ac:dyDescent="0.25">
      <c r="A3" s="1" t="s">
        <v>39</v>
      </c>
      <c r="B3" s="18">
        <f>'Dashboard Data'!D8</f>
        <v>0</v>
      </c>
    </row>
    <row r="4" spans="1:2" x14ac:dyDescent="0.25">
      <c r="A4" s="1" t="s">
        <v>61</v>
      </c>
      <c r="B4" s="18">
        <f>'Dashboard Data'!D16</f>
        <v>0</v>
      </c>
    </row>
    <row r="5" spans="1:2" x14ac:dyDescent="0.25">
      <c r="A5" s="1" t="s">
        <v>62</v>
      </c>
      <c r="B5" s="18">
        <f>'Dashboard Data'!D18</f>
        <v>0</v>
      </c>
    </row>
    <row r="6" spans="1:2" x14ac:dyDescent="0.25">
      <c r="A6" s="19" t="s">
        <v>20</v>
      </c>
      <c r="B6" s="18">
        <f>(B2*(6/26))+(B3*(8/26))+(B4*(2/26))+(B5*(10/26))</f>
        <v>0</v>
      </c>
    </row>
    <row r="8" spans="1:2" x14ac:dyDescent="0.25">
      <c r="A8" s="17" t="s">
        <v>3</v>
      </c>
      <c r="B8" s="17" t="s">
        <v>19</v>
      </c>
    </row>
    <row r="9" spans="1:2" x14ac:dyDescent="0.25">
      <c r="A9" s="1" t="s">
        <v>31</v>
      </c>
      <c r="B9" s="18">
        <f>(6-COUNTIF('Dashboard Data'!C2:C7,"0"))/6</f>
        <v>0</v>
      </c>
    </row>
    <row r="10" spans="1:2" x14ac:dyDescent="0.25">
      <c r="A10" s="1" t="s">
        <v>39</v>
      </c>
      <c r="B10" s="18">
        <f>(8-COUNTIF('Dashboard Data'!C8:C15,"0"))/8</f>
        <v>0</v>
      </c>
    </row>
    <row r="11" spans="1:2" x14ac:dyDescent="0.25">
      <c r="A11" s="1" t="s">
        <v>61</v>
      </c>
      <c r="B11" s="18">
        <f>(2-COUNTIF('Dashboard Data'!C16:C17,"0"))/2</f>
        <v>0</v>
      </c>
    </row>
    <row r="12" spans="1:2" x14ac:dyDescent="0.25">
      <c r="A12" s="1" t="s">
        <v>62</v>
      </c>
      <c r="B12" s="18">
        <f>(10-COUNTIF('Dashboard Data'!C18:C27,"0"))/10</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Document Control</vt:lpstr>
      <vt:lpstr>User Manual</vt:lpstr>
      <vt:lpstr>CERT-NIA-RAF-DASH</vt:lpstr>
      <vt:lpstr>CERT-NIA-READQ</vt:lpstr>
      <vt:lpstr>Dashboard Data</vt:lpstr>
      <vt:lpstr>Graphs table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Sangeetha Ganesan</dc:creator>
  <cp:lastModifiedBy>Sangeetha Ganesan</cp:lastModifiedBy>
  <dcterms:created xsi:type="dcterms:W3CDTF">2023-09-08T09:06:26Z</dcterms:created>
  <dcterms:modified xsi:type="dcterms:W3CDTF">2024-10-10T11:28:12Z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2023-09-08T09:06:27Z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b148d983-41eb-484d-b61e-e86a5ca1cc4f</vt:lpwstr>
  </property>
  <property fmtid="{D5CDD505-2E9C-101B-9397-08002B2CF9AE}" pid="8" name="MSIP_Label_ea60d57e-af5b-4752-ac57-3e4f28ca11dc_ContentBits">
    <vt:lpwstr>0</vt:lpwstr>
  </property>
  <property fmtid="{D5CDD505-2E9C-101B-9397-08002B2CF9AE}" pid="9" name="MSIP_Label_3d1a30e7-92c7-4121-af78-adbf5801b4f2_Enabled">
    <vt:lpwstr>true</vt:lpwstr>
  </property>
  <property fmtid="{D5CDD505-2E9C-101B-9397-08002B2CF9AE}" pid="10" name="MSIP_Label_3d1a30e7-92c7-4121-af78-adbf5801b4f2_SetDate">
    <vt:lpwstr>2023-09-17T08:06:41Z</vt:lpwstr>
  </property>
  <property fmtid="{D5CDD505-2E9C-101B-9397-08002B2CF9AE}" pid="11" name="MSIP_Label_3d1a30e7-92c7-4121-af78-adbf5801b4f2_Method">
    <vt:lpwstr>Standard</vt:lpwstr>
  </property>
  <property fmtid="{D5CDD505-2E9C-101B-9397-08002B2CF9AE}" pid="12" name="MSIP_Label_3d1a30e7-92c7-4121-af78-adbf5801b4f2_Name">
    <vt:lpwstr>Internal</vt:lpwstr>
  </property>
  <property fmtid="{D5CDD505-2E9C-101B-9397-08002B2CF9AE}" pid="13" name="MSIP_Label_3d1a30e7-92c7-4121-af78-adbf5801b4f2_SiteId">
    <vt:lpwstr>68bae048-c310-4ec2-934f-cbc2588f30fe</vt:lpwstr>
  </property>
  <property fmtid="{D5CDD505-2E9C-101B-9397-08002B2CF9AE}" pid="14" name="MSIP_Label_3d1a30e7-92c7-4121-af78-adbf5801b4f2_ActionId">
    <vt:lpwstr>50698022-2cfb-47b7-8364-d478dbfa451b</vt:lpwstr>
  </property>
  <property fmtid="{D5CDD505-2E9C-101B-9397-08002B2CF9AE}" pid="15" name="MSIP_Label_3d1a30e7-92c7-4121-af78-adbf5801b4f2_ContentBits">
    <vt:lpwstr>0</vt:lpwstr>
  </property>
</Properties>
</file>