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2"/>
  <workbookPr filterPrivacy="1" showInkAnnotation="0" defaultThemeVersion="124226"/>
  <xr:revisionPtr revIDLastSave="0" documentId="13_ncr:1_{F7991EBF-15B9-42A4-B418-92A61DFECB4A}" xr6:coauthVersionLast="36" xr6:coauthVersionMax="36" xr10:uidLastSave="{00000000-0000-0000-0000-000000000000}"/>
  <workbookProtection workbookAlgorithmName="SHA-512" workbookHashValue="GZqjTwLYKtI0rqHj9wfbAKw2rCAzy08jJVfeknRUbny+P9LVCAsrGtNyALSpr/kcjzX0+GPQ5iOAI2kkS6hhrg==" workbookSaltValue="AdkPnckj3qw+hjiRwhTr/A==" workbookSpinCount="100000" lockStructure="1"/>
  <bookViews>
    <workbookView xWindow="-120" yWindow="-120" windowWidth="25440" windowHeight="15390" activeTab="1" xr2:uid="{00000000-000D-0000-FFFF-FFFF00000000}"/>
  </bookViews>
  <sheets>
    <sheet name="Engagement details" sheetId="6" r:id="rId1"/>
    <sheet name="NIAS Intermediate Reporting" sheetId="1" r:id="rId2"/>
    <sheet name="APPENDIX A - PHYSICAL CONTROLS" sheetId="2" r:id="rId3"/>
  </sheets>
  <externalReferences>
    <externalReference r:id="rId4"/>
  </externalReferences>
  <definedNames>
    <definedName name="_xlnm._FilterDatabase" localSheetId="1" hidden="1">'NIAS Intermediate Reporting'!$B$27:$L$383</definedName>
    <definedName name="BSIMM_Codes" localSheetId="0">OFFSET(#REF!,0,0,COUNTA(#REF!))</definedName>
    <definedName name="BSIMM_Codes">OFFSET(#REF!,0,0,COUNTA(#REF!))</definedName>
    <definedName name="BSIMM_Data" localSheetId="0">OFFSET(#REF!,0,0,COUNTA(#REF!))</definedName>
    <definedName name="BSIMM_Data">OFFSET(#REF!,0,0,COUNTA(#REF!))</definedName>
    <definedName name="OpenSAMM_Codes">OFFSET([1]OpenSAMM!$A$2,0,0,COUNTA([1]OpenSAMM!$A$2:$A$5000))</definedName>
    <definedName name="OpenSAMM_Data">OFFSET([1]OpenSAMM!$A$2:$I$2,0,0,COUNTA([1]OpenSAMM!$A$2:$A$5000))</definedName>
    <definedName name="_xlnm.Print_Titles" localSheetId="1">'NIAS Intermediate Reporting'!$27:$27</definedName>
  </definedNames>
  <calcPr calcId="191029"/>
</workbook>
</file>

<file path=xl/calcChain.xml><?xml version="1.0" encoding="utf-8"?>
<calcChain xmlns="http://schemas.openxmlformats.org/spreadsheetml/2006/main">
  <c r="C8" i="6" l="1"/>
  <c r="E12" i="6"/>
  <c r="L383" i="1" l="1"/>
  <c r="L382" i="1"/>
  <c r="L381" i="1"/>
  <c r="L380" i="1"/>
  <c r="L379" i="1"/>
  <c r="L378" i="1"/>
  <c r="L377" i="1"/>
  <c r="L376" i="1"/>
  <c r="L375" i="1"/>
  <c r="L374" i="1"/>
  <c r="L373" i="1"/>
  <c r="L372" i="1"/>
  <c r="L371" i="1"/>
  <c r="L370" i="1"/>
  <c r="L369" i="1"/>
  <c r="L368" i="1"/>
  <c r="L367" i="1"/>
  <c r="L366" i="1"/>
  <c r="L365" i="1"/>
  <c r="L364" i="1"/>
  <c r="L363" i="1"/>
  <c r="L362" i="1"/>
  <c r="L361" i="1"/>
  <c r="L360" i="1"/>
  <c r="L359" i="1"/>
  <c r="L358" i="1"/>
  <c r="L357" i="1"/>
  <c r="L356" i="1"/>
  <c r="L355" i="1"/>
  <c r="L354" i="1"/>
  <c r="L353" i="1"/>
  <c r="L352" i="1"/>
  <c r="L351" i="1"/>
  <c r="L350" i="1"/>
  <c r="L349" i="1"/>
  <c r="L348" i="1"/>
  <c r="L347" i="1"/>
  <c r="L346" i="1"/>
  <c r="L345" i="1"/>
  <c r="L344" i="1"/>
  <c r="L343" i="1"/>
  <c r="L342" i="1"/>
  <c r="L341" i="1"/>
  <c r="L340" i="1"/>
  <c r="L339" i="1"/>
  <c r="L338" i="1"/>
  <c r="L337" i="1"/>
  <c r="L336" i="1"/>
  <c r="L335" i="1"/>
  <c r="L334" i="1"/>
  <c r="L333" i="1"/>
  <c r="L332" i="1"/>
  <c r="L331" i="1"/>
  <c r="L330" i="1"/>
  <c r="L329" i="1"/>
  <c r="L328" i="1"/>
  <c r="L327" i="1"/>
  <c r="L326" i="1"/>
  <c r="L325" i="1"/>
  <c r="L324" i="1"/>
  <c r="L323" i="1"/>
  <c r="L322" i="1"/>
  <c r="L321" i="1"/>
  <c r="L320" i="1"/>
  <c r="L319" i="1"/>
  <c r="L318" i="1"/>
  <c r="L317" i="1"/>
  <c r="L316" i="1"/>
  <c r="L315" i="1"/>
  <c r="L314" i="1"/>
  <c r="L313" i="1"/>
  <c r="L312" i="1"/>
  <c r="L311" i="1"/>
  <c r="L310" i="1"/>
  <c r="L309" i="1"/>
  <c r="L308" i="1"/>
  <c r="L307" i="1"/>
  <c r="L306" i="1"/>
  <c r="L305" i="1"/>
  <c r="L304" i="1"/>
  <c r="L303" i="1"/>
  <c r="L302" i="1"/>
  <c r="L301" i="1"/>
  <c r="L300" i="1"/>
  <c r="L299" i="1"/>
  <c r="L298" i="1"/>
  <c r="L297" i="1"/>
  <c r="L296" i="1"/>
  <c r="L295" i="1"/>
  <c r="L294" i="1"/>
  <c r="L293" i="1"/>
  <c r="L292" i="1"/>
  <c r="L291" i="1"/>
  <c r="L290" i="1"/>
  <c r="L289" i="1"/>
  <c r="L288" i="1"/>
  <c r="L287" i="1"/>
  <c r="L286" i="1"/>
  <c r="L285" i="1"/>
  <c r="L284" i="1"/>
  <c r="L283" i="1"/>
  <c r="L282" i="1"/>
  <c r="L281" i="1"/>
  <c r="L280" i="1"/>
  <c r="L279" i="1"/>
  <c r="L278" i="1"/>
  <c r="L277" i="1"/>
  <c r="L276" i="1"/>
  <c r="L275" i="1"/>
  <c r="L274" i="1"/>
  <c r="L273" i="1"/>
  <c r="L272" i="1"/>
  <c r="L271" i="1"/>
  <c r="L270" i="1"/>
  <c r="L269" i="1"/>
  <c r="L268" i="1"/>
  <c r="L267" i="1"/>
  <c r="L266" i="1"/>
  <c r="L265" i="1"/>
  <c r="L264" i="1"/>
  <c r="L263" i="1"/>
  <c r="L262" i="1"/>
  <c r="L261" i="1"/>
  <c r="L260" i="1"/>
  <c r="L259" i="1"/>
  <c r="L258" i="1"/>
  <c r="L257" i="1"/>
  <c r="L256" i="1"/>
  <c r="L255" i="1"/>
  <c r="L254" i="1"/>
  <c r="L253" i="1"/>
  <c r="L252" i="1"/>
  <c r="L251" i="1"/>
  <c r="L250" i="1"/>
  <c r="L249" i="1"/>
  <c r="L248" i="1"/>
  <c r="L247" i="1"/>
  <c r="L246" i="1"/>
  <c r="L245" i="1"/>
  <c r="L244" i="1"/>
  <c r="L243" i="1"/>
  <c r="L242" i="1"/>
  <c r="L241" i="1"/>
  <c r="L240" i="1"/>
  <c r="L239" i="1"/>
  <c r="L238" i="1"/>
  <c r="L237" i="1"/>
  <c r="L236" i="1"/>
  <c r="L235" i="1"/>
  <c r="L234" i="1"/>
  <c r="L233" i="1"/>
  <c r="L232" i="1"/>
  <c r="L231" i="1"/>
  <c r="L230" i="1"/>
  <c r="L229" i="1"/>
  <c r="L228" i="1"/>
  <c r="L227" i="1"/>
  <c r="L226" i="1"/>
  <c r="L225" i="1"/>
  <c r="L224" i="1"/>
  <c r="L223" i="1"/>
  <c r="L222" i="1"/>
  <c r="L221" i="1"/>
  <c r="L220" i="1"/>
  <c r="L219" i="1"/>
  <c r="L218" i="1"/>
  <c r="L217" i="1"/>
  <c r="L216" i="1"/>
  <c r="L215" i="1"/>
  <c r="L214" i="1"/>
  <c r="L213" i="1"/>
  <c r="L212" i="1"/>
  <c r="L211" i="1"/>
  <c r="L210" i="1"/>
  <c r="L209" i="1"/>
  <c r="L208" i="1"/>
  <c r="L207" i="1"/>
  <c r="L206" i="1"/>
  <c r="L205" i="1"/>
  <c r="L204" i="1"/>
  <c r="L203" i="1"/>
  <c r="L202" i="1"/>
  <c r="L201" i="1"/>
  <c r="L200" i="1"/>
  <c r="L199" i="1"/>
  <c r="L198" i="1"/>
  <c r="L197" i="1"/>
  <c r="L196" i="1"/>
  <c r="L195" i="1"/>
  <c r="L194" i="1"/>
  <c r="L193" i="1"/>
  <c r="L192" i="1"/>
  <c r="L191" i="1"/>
  <c r="L190" i="1"/>
  <c r="L189" i="1"/>
  <c r="L188" i="1"/>
  <c r="L187" i="1"/>
  <c r="L186" i="1"/>
  <c r="L185" i="1"/>
  <c r="L184" i="1"/>
  <c r="L183" i="1"/>
  <c r="L182" i="1"/>
  <c r="L181" i="1"/>
  <c r="L180" i="1"/>
  <c r="L179" i="1"/>
  <c r="L178" i="1"/>
  <c r="L177" i="1"/>
  <c r="L176" i="1"/>
  <c r="L175" i="1"/>
  <c r="L174" i="1"/>
  <c r="L173" i="1"/>
  <c r="L172" i="1"/>
  <c r="L171" i="1"/>
  <c r="L170" i="1"/>
  <c r="L169" i="1"/>
  <c r="L168" i="1"/>
  <c r="L167" i="1"/>
  <c r="L166" i="1"/>
  <c r="L165" i="1"/>
  <c r="L164" i="1"/>
  <c r="L163" i="1"/>
  <c r="L162" i="1"/>
  <c r="L161" i="1"/>
  <c r="L160" i="1"/>
  <c r="L159" i="1"/>
  <c r="L158" i="1"/>
  <c r="L157" i="1"/>
  <c r="L156" i="1"/>
  <c r="L155" i="1"/>
  <c r="L154" i="1"/>
  <c r="L153" i="1"/>
  <c r="L152" i="1"/>
  <c r="L151" i="1"/>
  <c r="L150" i="1"/>
  <c r="L149" i="1"/>
  <c r="L148" i="1"/>
  <c r="L147" i="1"/>
  <c r="L146" i="1"/>
  <c r="L145" i="1"/>
  <c r="L144" i="1"/>
  <c r="L143" i="1"/>
  <c r="L142" i="1"/>
  <c r="L141" i="1"/>
  <c r="L140" i="1"/>
  <c r="L139" i="1"/>
  <c r="L138" i="1"/>
  <c r="L137" i="1"/>
  <c r="L136" i="1"/>
  <c r="L135" i="1"/>
  <c r="L134" i="1"/>
  <c r="L133" i="1"/>
  <c r="L132" i="1"/>
  <c r="L131" i="1"/>
  <c r="L130" i="1"/>
  <c r="L129" i="1"/>
  <c r="L128" i="1"/>
  <c r="L127" i="1"/>
  <c r="L126" i="1"/>
  <c r="L125" i="1"/>
  <c r="L124" i="1"/>
  <c r="L123" i="1"/>
  <c r="L122" i="1"/>
  <c r="L121" i="1"/>
  <c r="L120" i="1"/>
  <c r="L119" i="1"/>
  <c r="L118" i="1"/>
  <c r="L117" i="1"/>
  <c r="L116" i="1"/>
  <c r="L115" i="1"/>
  <c r="L114" i="1"/>
  <c r="L113" i="1"/>
  <c r="L112" i="1"/>
  <c r="L111" i="1"/>
  <c r="L110" i="1"/>
  <c r="L109" i="1"/>
  <c r="L108" i="1"/>
  <c r="L107" i="1"/>
  <c r="L106" i="1"/>
  <c r="L105" i="1"/>
  <c r="L104" i="1"/>
  <c r="L103" i="1"/>
  <c r="L102" i="1"/>
  <c r="L101" i="1"/>
  <c r="L100" i="1"/>
  <c r="L99" i="1"/>
  <c r="L98" i="1"/>
  <c r="L97" i="1"/>
  <c r="L96" i="1"/>
  <c r="L95" i="1"/>
  <c r="L94" i="1"/>
  <c r="L93" i="1"/>
  <c r="L92" i="1"/>
  <c r="L91" i="1"/>
  <c r="L90" i="1"/>
  <c r="L89" i="1"/>
  <c r="L88" i="1"/>
  <c r="L87" i="1"/>
  <c r="L86" i="1"/>
  <c r="L85" i="1"/>
  <c r="L84" i="1"/>
  <c r="L83" i="1"/>
  <c r="L82" i="1"/>
  <c r="L81" i="1"/>
  <c r="L80" i="1"/>
  <c r="L79" i="1"/>
  <c r="L78" i="1"/>
  <c r="L77" i="1"/>
  <c r="L76" i="1"/>
  <c r="L75" i="1"/>
  <c r="L74" i="1"/>
  <c r="L73" i="1"/>
  <c r="L72" i="1"/>
  <c r="L71" i="1"/>
  <c r="L70" i="1"/>
  <c r="L69" i="1"/>
  <c r="L68" i="1"/>
  <c r="L67" i="1"/>
  <c r="L66" i="1"/>
  <c r="L65" i="1"/>
  <c r="L64" i="1"/>
  <c r="L63" i="1"/>
  <c r="L62" i="1"/>
  <c r="L61" i="1"/>
  <c r="L60" i="1"/>
  <c r="L59" i="1"/>
  <c r="L58" i="1"/>
  <c r="L57" i="1"/>
  <c r="L56" i="1"/>
  <c r="L55" i="1"/>
  <c r="L54" i="1"/>
  <c r="L53" i="1"/>
  <c r="L52" i="1"/>
  <c r="L51" i="1"/>
  <c r="L50" i="1"/>
  <c r="L49" i="1"/>
  <c r="L48" i="1"/>
  <c r="L47" i="1"/>
  <c r="L46" i="1"/>
  <c r="L45" i="1"/>
  <c r="L44" i="1"/>
  <c r="L43" i="1"/>
  <c r="L42" i="1"/>
  <c r="L41" i="1"/>
  <c r="L40" i="1"/>
  <c r="L39" i="1"/>
  <c r="L38" i="1"/>
  <c r="L37" i="1"/>
  <c r="L36" i="1"/>
  <c r="L35" i="1"/>
  <c r="L34" i="1"/>
  <c r="L33" i="1"/>
  <c r="L32" i="1"/>
  <c r="L31" i="1"/>
  <c r="L30" i="1"/>
  <c r="L29" i="1"/>
  <c r="L28" i="1"/>
</calcChain>
</file>

<file path=xl/sharedStrings.xml><?xml version="1.0" encoding="utf-8"?>
<sst xmlns="http://schemas.openxmlformats.org/spreadsheetml/2006/main" count="2232" uniqueCount="867">
  <si>
    <t>Control</t>
  </si>
  <si>
    <t>Governance Structure [IG]</t>
  </si>
  <si>
    <t>IG 1</t>
  </si>
  <si>
    <t>IG 2</t>
  </si>
  <si>
    <t>IG 3</t>
  </si>
  <si>
    <t>IG 4</t>
  </si>
  <si>
    <t>IG 5</t>
  </si>
  <si>
    <t>IG 6</t>
  </si>
  <si>
    <t>IG 7</t>
  </si>
  <si>
    <t>IG 8</t>
  </si>
  <si>
    <t>IG 9</t>
  </si>
  <si>
    <t>IG 10</t>
  </si>
  <si>
    <t>Ensure the Security Manager is familiar with all security operating procedures relating to systems, including to the roles of system managers, system administrators and system users.</t>
  </si>
  <si>
    <t>Risk Management [RM]</t>
  </si>
  <si>
    <t>RM 1</t>
  </si>
  <si>
    <t>RM 2</t>
  </si>
  <si>
    <t>RM 3</t>
  </si>
  <si>
    <t>RM 4</t>
  </si>
  <si>
    <t>RM 5</t>
  </si>
  <si>
    <t>Ensure that the controls chosen in RM2 &amp; RM3 are monitored for effectiveness on a periodic basis.</t>
  </si>
  <si>
    <t>Third Party Security Management [TM]</t>
  </si>
  <si>
    <t>TM 1</t>
  </si>
  <si>
    <t>TM 2</t>
  </si>
  <si>
    <t>TM 3</t>
  </si>
  <si>
    <t>TM 4</t>
  </si>
  <si>
    <t>The third party SHALL be contractually required to regularly report on the outsourced service’(s) security posture, including any incidents.</t>
  </si>
  <si>
    <t>TM 5</t>
  </si>
  <si>
    <t>The services, reports and records provided by the third party should be continuously monitored and reviewed, and audits should be conducted on defined periodic intervals.</t>
  </si>
  <si>
    <t>DL 1</t>
  </si>
  <si>
    <t>DL 2</t>
  </si>
  <si>
    <t>DL 3</t>
  </si>
  <si>
    <t>DL 4</t>
  </si>
  <si>
    <t>DL 5</t>
  </si>
  <si>
    <t>Establish the data labelling system to support the “Need-To-Know” requirement, so that information will be protected from unauthorized disclosure and use.</t>
  </si>
  <si>
    <t>Establish data labelling education and awareness for its staff, employees and contractors.</t>
  </si>
  <si>
    <t>Change Management [CM]</t>
  </si>
  <si>
    <t>CM 1</t>
  </si>
  <si>
    <t>CM 2</t>
  </si>
  <si>
    <t>CM 3</t>
  </si>
  <si>
    <t>CM 4</t>
  </si>
  <si>
    <t>CM 5</t>
  </si>
  <si>
    <t>CM 6</t>
  </si>
  <si>
    <t>Establish a cross functional Change Management Committee which must include representation from security and risk divisions</t>
  </si>
  <si>
    <t>Document and Approve all proposed changes through the relevant Change Management Committee.</t>
  </si>
  <si>
    <t>All associated system documentation is updated to reflect the change.</t>
  </si>
  <si>
    <t>Emergency changes may be carried out on the basis of a verbal/informed approval from the Change management committee Head and the Business process owner. However, post emergency, the standard procedure for documenting and risk analysis is to be applied.</t>
  </si>
  <si>
    <t>Personnel Security [PS]</t>
  </si>
  <si>
    <t>Ensure that the Human Resources (HR) processes are aligned with information security policies and initiatives of the organization.</t>
  </si>
  <si>
    <t>PS 1</t>
  </si>
  <si>
    <t>PS 2</t>
  </si>
  <si>
    <t>PS 3</t>
  </si>
  <si>
    <t>PS 4</t>
  </si>
  <si>
    <t>PS 5</t>
  </si>
  <si>
    <t>PS 6</t>
  </si>
  <si>
    <t>PS 7</t>
  </si>
  <si>
    <t>PS 8</t>
  </si>
  <si>
    <t>PS 9</t>
  </si>
  <si>
    <t>PS 10</t>
  </si>
  <si>
    <t>PS 11</t>
  </si>
  <si>
    <t>PS 12</t>
  </si>
  <si>
    <t>Ensure information security responsibilities are included as part of the employees’ job responsibilities and job descriptions and are applied throughout an individual’s employment within the organization.</t>
  </si>
  <si>
    <t>Ensure that users access rights are restrictive to the information they need to fulfill their job requirements as per least privilege and need to have principles.</t>
  </si>
  <si>
    <t>Implement a split of responsibilities over sensitive security processes and tasks, using the four eyes principles to ensure knowledge sharing and to avoid a single individual having full control over critical processes or tasks.</t>
  </si>
  <si>
    <t>Security Awareness [SA]</t>
  </si>
  <si>
    <t>SA 1</t>
  </si>
  <si>
    <t>SA 2</t>
  </si>
  <si>
    <t>SA 3</t>
  </si>
  <si>
    <t>SA 4</t>
  </si>
  <si>
    <t>SA 5</t>
  </si>
  <si>
    <t>SA 6</t>
  </si>
  <si>
    <t>SA 7</t>
  </si>
  <si>
    <t>SA 8</t>
  </si>
  <si>
    <t>New employees are provided information security awareness training as part of the employee induction process and refresher training must be conducted on periodic basis.</t>
  </si>
  <si>
    <t>Training is followed up with an assessment, to ascertain the effectiveness of the programme, including maintaining of records of attendance of security awareness programmes.</t>
  </si>
  <si>
    <t>Indirect media such as posters, intranet, email, etc. may be used effectively to support the awareness programme.</t>
  </si>
  <si>
    <t>Incident Management [IM]</t>
  </si>
  <si>
    <t>IM 1</t>
  </si>
  <si>
    <t>IM 2</t>
  </si>
  <si>
    <t>IM 3</t>
  </si>
  <si>
    <t>IM 4</t>
  </si>
  <si>
    <t>IM 5</t>
  </si>
  <si>
    <t>IM 6</t>
  </si>
  <si>
    <t>IM 7</t>
  </si>
  <si>
    <t>IM 8</t>
  </si>
  <si>
    <t>IM 9</t>
  </si>
  <si>
    <t>The Incident Management coordinator is responsible for developing and executing an annual Security Assurance Plan. This may include activities such as penetration testing, audit of security procedures, and incident scenario testing.</t>
  </si>
  <si>
    <t>Business Continuity Management [BC]</t>
  </si>
  <si>
    <t>The BC Plan covers disaster scenarios possible and adequate and includes disaster recovery provisions.</t>
  </si>
  <si>
    <t>BC 1</t>
  </si>
  <si>
    <t>BC 2</t>
  </si>
  <si>
    <t>BC 3</t>
  </si>
  <si>
    <t>BC 4</t>
  </si>
  <si>
    <t>BC 5</t>
  </si>
  <si>
    <t>BC 6</t>
  </si>
  <si>
    <t>BC 7</t>
  </si>
  <si>
    <t>BC 8</t>
  </si>
  <si>
    <t>BC 9</t>
  </si>
  <si>
    <t>They specify strong controls in contracts that involve outsourcing a portion of their business or information technology functions or business continuity services.</t>
  </si>
  <si>
    <t>The BC Plan is periodically tested at least on an annual basis or when significant changes take place in the business or legal/regulatory requirements.</t>
  </si>
  <si>
    <t>Logging &amp; Security Monitoring [SM]</t>
  </si>
  <si>
    <t>SM 1</t>
  </si>
  <si>
    <t>SM 2</t>
  </si>
  <si>
    <t>SM 3</t>
  </si>
  <si>
    <t>SM 4</t>
  </si>
  <si>
    <t>SM 5</t>
  </si>
  <si>
    <t>SM 6</t>
  </si>
  <si>
    <t>SM 7</t>
  </si>
  <si>
    <t>SM 8</t>
  </si>
  <si>
    <t>SM 9</t>
  </si>
  <si>
    <t>Monitoring activity is in line with regulatory and legal frameworks such as the proposed Information Privacy &amp; Protection Law and SHALL cover use or access to systems.</t>
  </si>
  <si>
    <t>They classify all security logs with a confidentiality rating of C3, while application and system logs SHALL be classified in accordance with the confidentiality rating of the system.</t>
  </si>
  <si>
    <t>Logs containing Personal Information have appropriate privacy protection measures in place, in accordance with the Proposed Information Privacy &amp; Protection Legislation.</t>
  </si>
  <si>
    <t>Exceptions are identified and reported in accordance with the Incident Handling policy, as defined in section B- 8, Incident Management [IM].</t>
  </si>
  <si>
    <t>Data Retention &amp; Archival [DR]</t>
  </si>
  <si>
    <t>DR 1</t>
  </si>
  <si>
    <t>DR 2</t>
  </si>
  <si>
    <t>DR 3</t>
  </si>
  <si>
    <t>DR 4</t>
  </si>
  <si>
    <t>DR 5</t>
  </si>
  <si>
    <t>DR 6</t>
  </si>
  <si>
    <t>Personal and sensitive Information is not retained for longer than it is necessary as per the Proposed Information Privacy &amp; Protection Legislation.</t>
  </si>
  <si>
    <t>Processes for backup, archival and recovery of data have corresponding procedures which ensure that the integrity and confidentiality of the data is retained.</t>
  </si>
  <si>
    <t>The archiving technology deployed is regularly reviewed to ensure that it does not suffer from obsolescence and archived data is maintained in a state that allows successful recovery.</t>
  </si>
  <si>
    <t>Documentation [DC]</t>
  </si>
  <si>
    <t>DC 1</t>
  </si>
  <si>
    <t>DC 2</t>
  </si>
  <si>
    <t>DC 3</t>
  </si>
  <si>
    <t>DC 4</t>
  </si>
  <si>
    <t>DC 5</t>
  </si>
  <si>
    <t>Audit &amp; Certification [AC]</t>
  </si>
  <si>
    <t>AC 1</t>
  </si>
  <si>
    <t>AC 2</t>
  </si>
  <si>
    <t>AC 3</t>
  </si>
  <si>
    <t>AC 4</t>
  </si>
  <si>
    <t>AC 5</t>
  </si>
  <si>
    <t>AC 6</t>
  </si>
  <si>
    <t>Communications Security [CS]</t>
  </si>
  <si>
    <t>CS 1</t>
  </si>
  <si>
    <t>CS 2</t>
  </si>
  <si>
    <t>CS 3</t>
  </si>
  <si>
    <t>CS 4</t>
  </si>
  <si>
    <t>CS 5</t>
  </si>
  <si>
    <t>CS 6</t>
  </si>
  <si>
    <t>CS 7</t>
  </si>
  <si>
    <t>CS 8</t>
  </si>
  <si>
    <t>CS 9</t>
  </si>
  <si>
    <t>CS 10</t>
  </si>
  <si>
    <t>CS 11</t>
  </si>
  <si>
    <t>CS 12</t>
  </si>
  <si>
    <t>Conduits (tubes, ducts or pipes) are used to protect cables from tampering, sabotage or accidental damage, when they are carrying data classified at C4 and above. This control is RECOMMENDED for data classified at C2 and above.</t>
  </si>
  <si>
    <t>Conduits installed in public or visitor areas are not labelled in a manner that attract undue attention by people who may not have the appropriate security clearances or a need-to-know of the existence of such cabling</t>
  </si>
  <si>
    <t>Cabling</t>
  </si>
  <si>
    <t>Telephones &amp; Faxes</t>
  </si>
  <si>
    <t>Advise users of the maximum permitted classification level for conversations of both internal and external telephone connections, as determined by the examination of the internal telephone system and the level of the encryption, if any, on external connections</t>
  </si>
  <si>
    <t>Ensure that all of the standards for the use of fax machines are met at both ends for the level of classification to be sent, and the sender makes arrangements for the receiver to:
a. collect the information from the fax machine as soon as possible after it is received, and
b. notify the sender if the fax does not arrive within an agreed amount of time, e.g. 10 minutes.</t>
  </si>
  <si>
    <t>Network Security [NS]</t>
  </si>
  <si>
    <t>Network Management</t>
  </si>
  <si>
    <t>NS 1</t>
  </si>
  <si>
    <t>NS 2</t>
  </si>
  <si>
    <t>NS 3</t>
  </si>
  <si>
    <t>NS 4</t>
  </si>
  <si>
    <t>NS 5</t>
  </si>
  <si>
    <t>NS 6</t>
  </si>
  <si>
    <t>NS 7</t>
  </si>
  <si>
    <t>NS 8</t>
  </si>
  <si>
    <t>NS 9</t>
  </si>
  <si>
    <t>NS 10</t>
  </si>
  <si>
    <t>NS 11</t>
  </si>
  <si>
    <t>NS 12</t>
  </si>
  <si>
    <t>NS 13</t>
  </si>
  <si>
    <t>NS 14</t>
  </si>
  <si>
    <t>NS 15</t>
  </si>
  <si>
    <t>NS 16</t>
  </si>
  <si>
    <t>NS 17</t>
  </si>
  <si>
    <t>NS 18</t>
  </si>
  <si>
    <t>NS 19</t>
  </si>
  <si>
    <t>NS 20</t>
  </si>
  <si>
    <t>NS 21</t>
  </si>
  <si>
    <t>NS 22</t>
  </si>
  <si>
    <t>NS 23</t>
  </si>
  <si>
    <t>NS 24</t>
  </si>
  <si>
    <t>NS 25</t>
  </si>
  <si>
    <t>NS 26</t>
  </si>
  <si>
    <t>NS 27</t>
  </si>
  <si>
    <t>NS 28</t>
  </si>
  <si>
    <t>NS 29</t>
  </si>
  <si>
    <t>NS 30</t>
  </si>
  <si>
    <t>NS 31</t>
  </si>
  <si>
    <t>NS 32</t>
  </si>
  <si>
    <t>NS 33</t>
  </si>
  <si>
    <t>NS 34</t>
  </si>
  <si>
    <t>NS 35</t>
  </si>
  <si>
    <t>NS 36</t>
  </si>
  <si>
    <t>NS 37</t>
  </si>
  <si>
    <t>NS 38</t>
  </si>
  <si>
    <t>NS 39</t>
  </si>
  <si>
    <t>NS 40</t>
  </si>
  <si>
    <t>NS 41</t>
  </si>
  <si>
    <t>NS 42</t>
  </si>
  <si>
    <t>NS 43</t>
  </si>
  <si>
    <t>NS 44</t>
  </si>
  <si>
    <t>NS 45</t>
  </si>
  <si>
    <t>NS 46</t>
  </si>
  <si>
    <t>NS 47</t>
  </si>
  <si>
    <t>NS 48</t>
  </si>
  <si>
    <t>NS 49</t>
  </si>
  <si>
    <t>NS 50</t>
  </si>
  <si>
    <t>NS 51</t>
  </si>
  <si>
    <t>NS 52</t>
  </si>
  <si>
    <t>NS 53</t>
  </si>
  <si>
    <t>NS 54</t>
  </si>
  <si>
    <t>NS 55</t>
  </si>
  <si>
    <t>NS 56</t>
  </si>
  <si>
    <t>NS 57</t>
  </si>
  <si>
    <t>NS 58</t>
  </si>
  <si>
    <t>NS 59</t>
  </si>
  <si>
    <t>NS 60</t>
  </si>
  <si>
    <t>NS 61</t>
  </si>
  <si>
    <t>NS 62</t>
  </si>
  <si>
    <t>NS 63</t>
  </si>
  <si>
    <t>NS 64</t>
  </si>
  <si>
    <t>NS 65</t>
  </si>
  <si>
    <t>NS 66</t>
  </si>
  <si>
    <t>Virtual LANs (VLANs)</t>
  </si>
  <si>
    <t>They remove or disable all the default accounts e.g. root, administrator, etc. or change the password as specified in section C-6, Software Security [SS].</t>
  </si>
  <si>
    <t>VLANs are used to separate IP telephone traffic, in business critical networks.</t>
  </si>
  <si>
    <t>Multifunction Devices (MFDs)</t>
  </si>
  <si>
    <t>They deploy MFDs after developing a set of policies, plans and procedures governing the use of the equipment.</t>
  </si>
  <si>
    <t>MFDs follow the procedures specified in section C, 8.3, Media Sanitization.</t>
  </si>
  <si>
    <t>Domain Name Service (DNS) Servers</t>
  </si>
  <si>
    <t>A separate internal DNS server is set up and placed in the internal network for internal domain information that is not disclosed to the Internet.</t>
  </si>
  <si>
    <t>DNS servers are deployed to ensure there is no single points of failure in their service, they are security-hardened and security is proactively maintained.</t>
  </si>
  <si>
    <t>DNS services including zone transfers are provided to authorized users only.</t>
  </si>
  <si>
    <t>Internet Security</t>
  </si>
  <si>
    <t>All software and files downloaded from the Internet are screened and verified against malicious software, including mechanisms to scan HTTP traffic.</t>
  </si>
  <si>
    <t>E-mail servers are hardened as per best practices and configured as a bastion server. If technically and operationally feasible, information revealing the specific details of internal systems or configurations MUST be avoided in email headers to avoid the disclosure of system information to external parties.</t>
  </si>
  <si>
    <t>E-Mail Security</t>
  </si>
  <si>
    <t>TLS protection is used with the SMTP Mail server in line with section C-10, Cryptographic Security [CY].</t>
  </si>
  <si>
    <t>Wireless Security</t>
  </si>
  <si>
    <t>Access points are located to minimize network tapping from publicly accessible area.</t>
  </si>
  <si>
    <t>The client side settings for 802.1x MUST be secured. Some of the techniques are: server certificate validation by selecting the CA certificate, specify the server address and disable it from prompting users to trust new certificates or servers.</t>
  </si>
  <si>
    <t>For non-public wireless access points, encryption keys are regularly changed and SSID broadcasting is disabled. Where applicable MAC address filtering SHOULD also be considered.</t>
  </si>
  <si>
    <t>WIPS/WIDS installation is recommended for networks with C3+ to monitor threats from wireless installations like rouge Aps, DOS attacks, etc.</t>
  </si>
  <si>
    <t>Use multiple SSIDs with different configurations for different VLANs, client authentication methods, etc. For example, contract staff or guest may use a different WIFI connections. Guest WIFI may have lower security and may only allow for connecting to the internet.</t>
  </si>
  <si>
    <t>Clock Synchronization</t>
  </si>
  <si>
    <t>NTP servers MUST be secured as per best practices.</t>
  </si>
  <si>
    <t>Virtual Private Networks (VPNs)</t>
  </si>
  <si>
    <t>Gateway-level firewalls are installed to control network traffic from VPN clients to authorized information systems or servers.</t>
  </si>
  <si>
    <t>Voice over IP Security (VoIP)</t>
  </si>
  <si>
    <t>Voice and data are separate networks. The separation SHOULD be physical, but use of Virtual LANS is permitted. The voice gateway, which interfaces with the PSTN segregates H.323, SIP, or other VoIP protocols from the data network.</t>
  </si>
  <si>
    <t>VoIP capable gateways and other appropriate security mechanisms are employed.</t>
  </si>
  <si>
    <t>Backup power is provided to POE VoIP phone devices in case of failure of power.</t>
  </si>
  <si>
    <t>Strong authentication and access controls are implemented to protect the voice gateway system.</t>
  </si>
  <si>
    <t>IPSEC or Secure Shell (SSH) is used for all remote management and auditing access.</t>
  </si>
  <si>
    <t>Contingency plans for making voice calls are developed if VoIP systems become unavailable.</t>
  </si>
  <si>
    <t>Internet Protocol Version 6</t>
  </si>
  <si>
    <t>Ensure that necessary agreements (specifically confidentiality agreements) between the entities exchanging information have been established prior to information exchange. Agreements SHALL provide information on responsibilities, information exchange notification procedure, technical standards for transmission, identification of couriers, liabilities, ownership and controls. For vendors and 3rd parties a formal Non-Disclosure Agreement (NDA) SHALL be used. Appendix D provides a NDA template.</t>
  </si>
  <si>
    <t>Maintain appropriate levels of physical protection for media in transit and store in packaging that protects it against any hazard that would render the content unreadable.</t>
  </si>
  <si>
    <t>Exercise due diligence to ensure that any information sent/received is free of viruses, trojans and other malicious code</t>
  </si>
  <si>
    <t>Ensure information exchanged between systems is secured against misuse, unauthorized access or data corruption. For transmitting information classified at C2, I2 or above, authenticated and encrypted channels SHALL be used as specified in CY5, section C- 10, Cryptographic Security [CY].</t>
  </si>
  <si>
    <t>IE1</t>
  </si>
  <si>
    <t>IE2</t>
  </si>
  <si>
    <t>IE3</t>
  </si>
  <si>
    <t>IE4</t>
  </si>
  <si>
    <t>IE5</t>
  </si>
  <si>
    <t>IE6</t>
  </si>
  <si>
    <t>IE7</t>
  </si>
  <si>
    <t>IE8</t>
  </si>
  <si>
    <t>IE9</t>
  </si>
  <si>
    <t>IE10</t>
  </si>
  <si>
    <t>IE11</t>
  </si>
  <si>
    <t>IE12</t>
  </si>
  <si>
    <t>IE13</t>
  </si>
  <si>
    <t>Gateway Security [GS]</t>
  </si>
  <si>
    <t xml:space="preserve"> Networks are protected from other networks by gateways and data flows are properly controlled</t>
  </si>
  <si>
    <t>GS 1</t>
  </si>
  <si>
    <t>Only authorized and trained staff manage and maintain gateways</t>
  </si>
  <si>
    <t>Information exchanged through gateways is labelled as per the National Information Classification policy [IAP-NAT-DCLS] and protected as specified in this document. Gateways SHALL be classified inline with the information they are transmitting.</t>
  </si>
  <si>
    <t>Demilitarized zones (DMZs) are used to separate externally accessible systems from uncontrolled public networks and internal networks via usage of firewalls and other network security capable equipment</t>
  </si>
  <si>
    <t>Gateways:
a. are the only communications paths into and out of internal networks
b. by default, deny all connections into and out of the network
c. allow only explicitly authorised connections
d. are managed via a secure path isolated from all connected networks
e. provide sufficient audit capability to detect gateway security breaches and attempted network intrusions
f. provide real-time alarms.</t>
  </si>
  <si>
    <t>Gateways block or drop any data identified by a content filter as suspicious, including at least the following:
a. *Offensive language or attachments
b. Malware infected content
c. DoS attacks
d. *Categories of website/content defined as inappropriate in the proposed Cyber Crime Law including sites hosting obscene material, gambling sites, etc.</t>
  </si>
  <si>
    <t>Data Export</t>
  </si>
  <si>
    <t>GS 2</t>
  </si>
  <si>
    <t>GS 3</t>
  </si>
  <si>
    <t>GS 4</t>
  </si>
  <si>
    <t>GS 5</t>
  </si>
  <si>
    <t>GS 6</t>
  </si>
  <si>
    <t>GS 7</t>
  </si>
  <si>
    <t>GS 8</t>
  </si>
  <si>
    <t>GS 9</t>
  </si>
  <si>
    <t>GS 10</t>
  </si>
  <si>
    <t>GS 11</t>
  </si>
  <si>
    <t>System users:
a. are held accountable for the data they import
b. are instructed to perform a protective marking check, a visual inspection and a metadata check if relevant.</t>
  </si>
  <si>
    <t>GS 12</t>
  </si>
  <si>
    <t>GS 13</t>
  </si>
  <si>
    <t>GS 14</t>
  </si>
  <si>
    <t>GS 15</t>
  </si>
  <si>
    <t>GS 16</t>
  </si>
  <si>
    <t>GS 17</t>
  </si>
  <si>
    <t>The process for product selection is carried out with due diligence and ensures product and vendor independence.</t>
  </si>
  <si>
    <t>Products are classified and labeled as per National Information Classification policy [IAP-NATDCLS].</t>
  </si>
  <si>
    <t>Proper testing and effective matching between vendor’s claim and functionality is carried out, to avoid loss of confidentiality, integrity and/or availability.</t>
  </si>
  <si>
    <t>Secure delivery procedures SHALL include measures to detect tampering or masquerading.</t>
  </si>
  <si>
    <t>Product patching and updating processes are in place. Updates to of products SHALL follow the change management policies specified in section B- 5, Change Management [CM].</t>
  </si>
  <si>
    <t>PR 1</t>
  </si>
  <si>
    <t>PR 2</t>
  </si>
  <si>
    <t>PR 3</t>
  </si>
  <si>
    <t>PR 4</t>
  </si>
  <si>
    <t>PR 5</t>
  </si>
  <si>
    <t>PR 6</t>
  </si>
  <si>
    <t>PR 7</t>
  </si>
  <si>
    <t>PR 8</t>
  </si>
  <si>
    <t>PR 9</t>
  </si>
  <si>
    <t>Security is considered in all phases of the SDLC and that it is an integral part of all system development or implementation project.</t>
  </si>
  <si>
    <t>SS 1</t>
  </si>
  <si>
    <t>Security requirements (functional, technical and assurance requirements) are developed and implemented as part of system requirements.</t>
  </si>
  <si>
    <t>All applications (acquired and/or developed) are available for production use only after appropriate quality and security assurance tests and checks to ensure that the system confirms and complies with the intended security requirements.</t>
  </si>
  <si>
    <t>Software should be reviewed and/or tested for vulnerabilities before it is used in a production environment. Software SHOULD be reviewed and/or tested by an independent party and not by the developer.</t>
  </si>
  <si>
    <t>System (acquired and/or developed) complies with all legal requirements including license, copyrights, IPR etc.</t>
  </si>
  <si>
    <t>All systems (acquired and/or developed) are adequately documented.</t>
  </si>
  <si>
    <t>Prior to commissioning of applications, they are certified as specified in section B- 13, Audit &amp; Certification [AC].</t>
  </si>
  <si>
    <t>Software Applications</t>
  </si>
  <si>
    <t>Software Development &amp; Acquisition</t>
  </si>
  <si>
    <t>SS 12</t>
  </si>
  <si>
    <t>SS 13</t>
  </si>
  <si>
    <t>High risk servers e.g. Web, email, file and Internet Protocol telephony servers, etc. having
connectivity to uncontrolled public networks:
a. maintain effective functional separation between servers allowing them to operate independently
b. minimise communications between servers at both the network and file system level, as
appropriate
c. limit system users and programs to the minimum access needed to perform their duties.</t>
  </si>
  <si>
    <t>Store the integrity information securely off the server in a manner that maintains integrity</t>
  </si>
  <si>
    <t>Update the integrity information after every legitimate change to a system</t>
  </si>
  <si>
    <t>SS 14</t>
  </si>
  <si>
    <t>SS 15</t>
  </si>
  <si>
    <t>SS 16</t>
  </si>
  <si>
    <t>SS 17</t>
  </si>
  <si>
    <t>SS 18</t>
  </si>
  <si>
    <t>SS 19</t>
  </si>
  <si>
    <t>SS 20</t>
  </si>
  <si>
    <t>SS 21</t>
  </si>
  <si>
    <t>Web Applications</t>
  </si>
  <si>
    <t>SS 22</t>
  </si>
  <si>
    <t>Connectivity and access between each Web application component is minimised.</t>
  </si>
  <si>
    <t>That Personal Information and sensitive data is protected whilst in storage and in transmission using appropriate cryptographic controls</t>
  </si>
  <si>
    <t>Critical sector websites that need to be strongly authenticated, use SSL certificates provided from
a Certificate Service Provider (CSP) licensed in the State of Qatar.</t>
  </si>
  <si>
    <t>Web application firewall (WAF) MUST be used for applications with MEDIUM or higher risk rating.</t>
  </si>
  <si>
    <t>SS 23</t>
  </si>
  <si>
    <t>SS 24</t>
  </si>
  <si>
    <t>SS 25</t>
  </si>
  <si>
    <t>SS 26</t>
  </si>
  <si>
    <t xml:space="preserve">Databases </t>
  </si>
  <si>
    <t>SS 27</t>
  </si>
  <si>
    <t>Databases provide functionality to allow for auditing of system users’ actions.</t>
  </si>
  <si>
    <t>Sensitive data in database shall be masked using data masking technology for C3 &amp; above.</t>
  </si>
  <si>
    <t>SS 28</t>
  </si>
  <si>
    <t>SS 29</t>
  </si>
  <si>
    <t>SS 30</t>
  </si>
  <si>
    <t>SS 31</t>
  </si>
  <si>
    <t>SS 32</t>
  </si>
  <si>
    <t>SU 1</t>
  </si>
  <si>
    <t>ICT assets are protected against web-based threats by implementing measures that will prevent downloading software programs, active content and non- business related websites.</t>
  </si>
  <si>
    <t>Web access is provided through secure proxies and filtering gateways as defined in section C 4, Gateway Security [GS].</t>
  </si>
  <si>
    <t>Staff use e-mail with due diligence and include necessary classification labeling depending upon the content/attachments according to National Information Classification Policy [IAP-NAT-DCLS].</t>
  </si>
  <si>
    <t>Appropriate measures are taken that e-mail is protected against potential threats as viruses, trojans, spam mails, forgery and social engineering</t>
  </si>
  <si>
    <t>Staff is aware that e-mails used to exchange confidential information SHOULD only be sent to named recipients and not to a group or distribution list.</t>
  </si>
  <si>
    <t>SU 2</t>
  </si>
  <si>
    <t>SU 3</t>
  </si>
  <si>
    <t>SU 4</t>
  </si>
  <si>
    <t>SU 5</t>
  </si>
  <si>
    <t>SU 6</t>
  </si>
  <si>
    <t>SU 7</t>
  </si>
  <si>
    <t>SU 8</t>
  </si>
  <si>
    <t>SU 9</t>
  </si>
  <si>
    <t>SU 10</t>
  </si>
  <si>
    <t>SU 11</t>
  </si>
  <si>
    <t xml:space="preserve">Media Classification and Labelling </t>
  </si>
  <si>
    <t>MS 1</t>
  </si>
  <si>
    <t>Non-volatile media is classified to the highest classification of information stored on it</t>
  </si>
  <si>
    <t>Storage media is reclassified if:
a. information copied onto that media is of a high classification,
b. information contained on that media is subject to a classification upgrade</t>
  </si>
  <si>
    <t>Media holding classified information may be declassified after:
a. the information on the media has been declassified by the originator, or
b. the media has been sanitized in accordance with section C- 8.3, Policy &amp; Baseline Controls - Media Sanitization</t>
  </si>
  <si>
    <t>If the storage media cannot be sanitized, then it cannot be declassified and MUST be destroyed.</t>
  </si>
  <si>
    <t>MS 2</t>
  </si>
  <si>
    <t>MS 3</t>
  </si>
  <si>
    <t>MS 4</t>
  </si>
  <si>
    <t>MS 5</t>
  </si>
  <si>
    <t>MS 6</t>
  </si>
  <si>
    <t>MS 7</t>
  </si>
  <si>
    <t>MS 8</t>
  </si>
  <si>
    <t>MS 9</t>
  </si>
  <si>
    <t>MS 10</t>
  </si>
  <si>
    <t>MS 11</t>
  </si>
  <si>
    <t>MS 12</t>
  </si>
  <si>
    <t>MS 13</t>
  </si>
  <si>
    <t>MS 14</t>
  </si>
  <si>
    <t>Media Repairing and Maintenance</t>
  </si>
  <si>
    <t>MS 15</t>
  </si>
  <si>
    <t>MS 16</t>
  </si>
  <si>
    <t>Media Destruction and Disposal</t>
  </si>
  <si>
    <t>MS 17</t>
  </si>
  <si>
    <t>Document procedures for destruction and disposal of media</t>
  </si>
  <si>
    <t>MS 18</t>
  </si>
  <si>
    <t>MS 19</t>
  </si>
  <si>
    <t>MS 20</t>
  </si>
  <si>
    <t>MS 21</t>
  </si>
  <si>
    <t>General</t>
  </si>
  <si>
    <t>AM 1</t>
  </si>
  <si>
    <t>AM 2</t>
  </si>
  <si>
    <t>AM 3</t>
  </si>
  <si>
    <t>AM 4</t>
  </si>
  <si>
    <t>AM 5</t>
  </si>
  <si>
    <t>AM 6</t>
  </si>
  <si>
    <t>AM 7</t>
  </si>
  <si>
    <t>AM 8</t>
  </si>
  <si>
    <t>AM 9</t>
  </si>
  <si>
    <t>AM 10</t>
  </si>
  <si>
    <t>AM 11</t>
  </si>
  <si>
    <t>Identification and Authentication</t>
  </si>
  <si>
    <t>AM 12</t>
  </si>
  <si>
    <t>AM 13</t>
  </si>
  <si>
    <t>AM 14</t>
  </si>
  <si>
    <t>AM 15</t>
  </si>
  <si>
    <t>AM 16</t>
  </si>
  <si>
    <t>AM 17</t>
  </si>
  <si>
    <t>Unprotected authentication info that grants system access or decrypts an encrypted device is located on or with the system or device to which authentication information grants access to.</t>
  </si>
  <si>
    <t>AM 18</t>
  </si>
  <si>
    <t>AM 19</t>
  </si>
  <si>
    <t>AM 20</t>
  </si>
  <si>
    <t>AM 21</t>
  </si>
  <si>
    <t>AM 22</t>
  </si>
  <si>
    <t>AM 23</t>
  </si>
  <si>
    <t>AM 24</t>
  </si>
  <si>
    <t>AM 25</t>
  </si>
  <si>
    <t>AM 26</t>
  </si>
  <si>
    <t>AM 27</t>
  </si>
  <si>
    <t>System Access</t>
  </si>
  <si>
    <t>AM 28</t>
  </si>
  <si>
    <t>AM 29</t>
  </si>
  <si>
    <t>AM 30</t>
  </si>
  <si>
    <t>Privileged Access</t>
  </si>
  <si>
    <t>AM 31</t>
  </si>
  <si>
    <t>AM 32</t>
  </si>
  <si>
    <t>AM 33</t>
  </si>
  <si>
    <t>AM 34</t>
  </si>
  <si>
    <t>Remote Access</t>
  </si>
  <si>
    <t>AM 35</t>
  </si>
  <si>
    <t>AM 36</t>
  </si>
  <si>
    <t>AM 37</t>
  </si>
  <si>
    <t>AM 38</t>
  </si>
  <si>
    <t>AM 39</t>
  </si>
  <si>
    <t>AM 40</t>
  </si>
  <si>
    <t>AM 41</t>
  </si>
  <si>
    <t xml:space="preserve">CY 1 </t>
  </si>
  <si>
    <t>CY 2</t>
  </si>
  <si>
    <t>CY 3</t>
  </si>
  <si>
    <t>CY 4</t>
  </si>
  <si>
    <t>CY 5</t>
  </si>
  <si>
    <t>CY 6</t>
  </si>
  <si>
    <t>CY 7</t>
  </si>
  <si>
    <t>CY 8</t>
  </si>
  <si>
    <t>CY 9</t>
  </si>
  <si>
    <t>CY 10</t>
  </si>
  <si>
    <t>CY 11</t>
  </si>
  <si>
    <t>CY 12</t>
  </si>
  <si>
    <t>OS 1</t>
  </si>
  <si>
    <t>OS 2</t>
  </si>
  <si>
    <t>OS 3</t>
  </si>
  <si>
    <t>OS 4</t>
  </si>
  <si>
    <t>OS 5</t>
  </si>
  <si>
    <t>OS 6</t>
  </si>
  <si>
    <t>OS 7</t>
  </si>
  <si>
    <t>OS 8</t>
  </si>
  <si>
    <t>OS 9</t>
  </si>
  <si>
    <t>OS10</t>
  </si>
  <si>
    <t>PH 1</t>
  </si>
  <si>
    <t>PH 2</t>
  </si>
  <si>
    <t>PH 3</t>
  </si>
  <si>
    <t>PH 4</t>
  </si>
  <si>
    <t>PH 5</t>
  </si>
  <si>
    <t>PH 6</t>
  </si>
  <si>
    <t>PH 7</t>
  </si>
  <si>
    <t>VL 1</t>
  </si>
  <si>
    <t>VL 2</t>
  </si>
  <si>
    <t>VL 3</t>
  </si>
  <si>
    <t>VL 4</t>
  </si>
  <si>
    <t>VL 5</t>
  </si>
  <si>
    <t>VL 6</t>
  </si>
  <si>
    <t>VL 7</t>
  </si>
  <si>
    <t>VL 8</t>
  </si>
  <si>
    <t>SS 2</t>
  </si>
  <si>
    <t>SS 3</t>
  </si>
  <si>
    <t>SS 4</t>
  </si>
  <si>
    <t>SS 5</t>
  </si>
  <si>
    <t>SS 6</t>
  </si>
  <si>
    <t>SS 7</t>
  </si>
  <si>
    <t>SS 8</t>
  </si>
  <si>
    <t>SS 9</t>
  </si>
  <si>
    <t>SS 10</t>
  </si>
  <si>
    <t>SS 11</t>
  </si>
  <si>
    <t>The lifetime of the key SHALL be determined by the primarily by the application and the information infrastructure it is used in. Keys SHALL be immediately revoked and replaced if it has been or suspected of being compromised.</t>
  </si>
  <si>
    <t>They document procedures for the sanitisation of media, which are regularly tested.</t>
  </si>
  <si>
    <t>All media types which contain information classified as C1 or above are destroyed prior to disposal:
a. microfiche &amp; microfilm
b. optical discs
c. printer ribbons and the impact surface facing the platen
d. programmable read-only memory
e. read-only memory
f. faulty media that cannot be successfully sanitised.</t>
  </si>
  <si>
    <t>Volatile media is sanitised by:
a. removing power from the media for at least 10 minutes, or
b. overwriting all locations of the media with an arbitrary pattern followed by a read back for verification.</t>
  </si>
  <si>
    <t>Non-volatile magnetic media is sanitised by:
a. overwriting the media, if pre-2001 or under 15GB, in its entirety, with an arbitrary pattern followed by a read back for verification three times
b. overwriting the media, if post-2001 or over 15GB, in its entirety, with an arbitrary pattern followed by a read back for verification one time; or
c. using a degausser with sufficient field strength for the coercivity of the media (NOTE: Degaussing may render some modern media unusable)</t>
  </si>
  <si>
    <t>Non-volatile EPROM media is sanitised by erasing as per the manufacturer’s specification, increasing the specified ultraviolet erasure time by a factor of three, then overwriting the media once in its entirety with a pseudo random pattern. Sanitization of media with rating C3 &amp; above SHOULD be documented.</t>
  </si>
  <si>
    <t>Flash memory media is sanitized by overwriting the media twice in its entirety with a pseudo random pattern, followed by a read back for verification.</t>
  </si>
  <si>
    <t>Appropriately vetted and briefed personnel carry out repairs and maintenance for hardware containing classified information.</t>
  </si>
  <si>
    <t>Repairs on systems containing classified information rated C3 or above are carried out under supervision.</t>
  </si>
  <si>
    <t>Staff members supervise the destruction of media:
a. handling the media to the point of destruction
b. ensuring that the destruction is completed successfully.
c. C3 &amp; above media destruction must be documented.</t>
  </si>
  <si>
    <t>Media, including faulty media, containing classified information is sanitised to the extent possible
prior to disposal.</t>
  </si>
  <si>
    <t>The disposal of media and media waste does not attract undue attention.</t>
  </si>
  <si>
    <t>Users will be provided access based on the concept of “least privilege” and governed by a “Need to Know” or a “Need to Have” basis.</t>
  </si>
  <si>
    <t>Access will be managed and controlled through system access controls, identification and authentication, and audit trails based on the sensitivity of the information. These request s for access SHALL be authorized by a staff member’s supervisor or manager.</t>
  </si>
  <si>
    <t>A process is established which, upon any employee role or status change (including termination), ensures that information system access is updated to reflect the employee’s new role.</t>
  </si>
  <si>
    <t>System users that need additional access to bypass security mechanisms for any reason seek formal authorisation from the Security Manager</t>
  </si>
  <si>
    <t>Audit logs SHALL be enabled and maintained in such a manner as to allow compliance monitoring with government policy and to assist in Incident Management.</t>
  </si>
  <si>
    <t>Secure records are maintained of:
a. all authorised system users
b. their user identification
c. who provided the authorisation to access the system
d. when the authorisation was granted
e. maintain the record for the life of the system to which access is granted.</t>
  </si>
  <si>
    <t>A logon banner is displayed before access to the system is granted. These banners SHOULD cover:
a. access is only permitted to authorised system users
b. the system user’s agreement to abide by relevant security policies
c. the system user’s awareness of the possibility that system usage is being monitored
d. the definition of acceptable use for the system
e. legal ramifications of violating the relevant policies.
f. Wherever possible requires a system user response, as acknowledgement</t>
  </si>
  <si>
    <t>Centralised authentication repositories such as LDAP, authentication databases, etc. are protected from denial of service attacks and use secure and authenticated channels for retrieval of authentication data. Such repositories SHALL log the following events:
a. Unauthorized update/access
b. Start and end date and time of activity, together with system identifier
c. User identification (for illegal logon)
d. Sign-on and sign-off activity (for illegal logon)
e. Session/terminal or remote connection</t>
  </si>
  <si>
    <t>They develop and maintain a set of policies, plans and procedures, derived from the National Information Classification Policy [IAP-NAT-DCLS], covering system users’:
a. identification
b. authentication
c. authorisation</t>
  </si>
  <si>
    <t>All system users are:
a. uniquely identifiable
b. authenticated on each occasion that access is granted to a system.</t>
  </si>
  <si>
    <t>That alternate methods of determining the identification of the system user are in place when shared/non-specific accounts are used.</t>
  </si>
  <si>
    <t>System authentication data whilst in use is not susceptible to attacks including, but not limited to, replay, man-in-the-middle and session hijacking</t>
  </si>
  <si>
    <t>A password policy enforcing either a minimum password length of 12 characters with no complexity requirement or a minimum password length of seven characters, consisting of at least three of the following character sets:
a. lowercase characters (a-z)
b. uppercase characters (A-Z)
c. digits (0-9)
d. punctuation and special characters</t>
  </si>
  <si>
    <t>Passwords are changed at least every 90 days</t>
  </si>
  <si>
    <t>System users cannot change their password more than once a day and the system forces the user to change an expired password on initial logon or if reset.</t>
  </si>
  <si>
    <t>Chosen passwords are checked to prevent:
a. predictable reset passwords
b. reuse of passwords when resetting multiple accounts
c. passwords to be reused within eight password changes
d. users to use sequential passwords</t>
  </si>
  <si>
    <t>Lost, stolen, compromised passwords are immediately:
a. reported, to the Security Manager who SHALL ensure the corresponding account is suspended
b. changed upon user identity verification</t>
  </si>
  <si>
    <t>Accounts that are inactive for more than three (3) months are suspended.</t>
  </si>
  <si>
    <t>Accounts on systems processing information rated C2, I2, A2 or above are audited for currency on a six (6) monthly basis.</t>
  </si>
  <si>
    <t>Security policies document any access requirements, security clearances and briefings necessary for system access.</t>
  </si>
  <si>
    <t>System users have been vetted as specified in section B- 6, Personnel Security [PS], before being granted access to a system.</t>
  </si>
  <si>
    <t>System users have received any necessary briefings before being granted access to a system.</t>
  </si>
  <si>
    <t>The use of privileged accounts is documented, controlled and accountable and kept to a minimum. Privileged accounts SHALL only be used for administrative work</t>
  </si>
  <si>
    <t>System administrators are assigned an individual account for undertaking their administration tasks</t>
  </si>
  <si>
    <t>Only Qatari nationals have privileged access to systems processing information classified at C4 and above unless explicit authorisation for exemption to this policy is given.</t>
  </si>
  <si>
    <t>System management log is updated to record the following information:
a. sanitisation activities
b. system startup and shutdown
c. component or system failures
d. maintenance activities
e. backup and archival activities
f. system recovery activities
g. special or out of hours activities.</t>
  </si>
  <si>
    <t>Remote access SHALL NOT be provided unless authorized explicitly by the department head and only if it is warranted by business requirements and only after due diligence has been performed to analyze associated risks and suitable controls are implemented to mitigate the identified risks.</t>
  </si>
  <si>
    <t>Two factor authentication, using a hardware token, biometric control or similar is used when accessing systems processing data classified at C3 or above.</t>
  </si>
  <si>
    <t>Remote access sessions are secured by using suitable end-to-end encryption as specified in section C- 10, Cryptographic Security [CY].</t>
  </si>
  <si>
    <t>Remote access computers are equipped with at a minimum, a personal firewall and anti-malware software. These security controls SHALL be activated at all times.</t>
  </si>
  <si>
    <t>Software, including security software on these computers SHALL be patched and kept up to date.</t>
  </si>
  <si>
    <t>Passwords must always be encrypted/hashed and protected against unauthorized disclosure when they are stored and/or in transit regardless of the storing format or media. Privileged passwords SHALL be encrypted and stored off-site with backup files each time the password is changed to ensure complete recovery.</t>
  </si>
  <si>
    <t>Where Hardware Security Modules (HSMs) are used, they are certified to at least FIPS 140-2 Level 2 [FIPS-140-2] or Common Criteria [CC3.1] EAL4.</t>
  </si>
  <si>
    <t>Cryptographic keys are only physically moved in HSMs meeting CY5</t>
  </si>
  <si>
    <t>Suitable key management processes are defined, as per [ISO11770-1] and used to manage the lifecycle of cryptographic keys, covering the following functions:
•  Key Custodians Roles and Responsibilities
•  Key Generation
•  Dual Control and Split Knowledge
•  Secure Key Storage
•  Key Usage
•  Secure Key Distribution and in Transit
•  Key Backup and Recovery
•  Periodic Key Status Checking
•  Key Compromise
•  Key Revocation and Destruction
•  Audit Trails and Documentation</t>
  </si>
  <si>
    <t>Any digital certificates used in a production system SHALL be issued by a CSP licensed in Qatar.</t>
  </si>
  <si>
    <t>They develop policies governing if, and how, Mobile Devices (MDs) and laptops can be used in their organisation.</t>
  </si>
  <si>
    <t>They do not conduct classified conversations using MDs and laptops capable of conducting phone conversations while using Bluetooth-enabled peripherals.</t>
  </si>
  <si>
    <t>MDs and laptops with Bluetooth serial port connections do not have the port enabled if the device is to hold classified information.</t>
  </si>
  <si>
    <t>MDs with recording facilities are not allowed into high risk areas without prior approval from the Security Manager.</t>
  </si>
  <si>
    <t>All laptops and MDs SHALL encrypt the information they carry and be password protected.</t>
  </si>
  <si>
    <t>MDs and laptops SHALL be kept under continual direct supervision when in use or kept secured when not in use.</t>
  </si>
  <si>
    <t>Emergency destruction/locking plan /remote wipe/auto destruct is in place for any MDs and laptops.</t>
  </si>
  <si>
    <t>Appropriate protection for physical space is determined based on an assessment of risk. This assessment SHALL occur during the design phase of a new construction or, for existing workplaces, as part of an on-going risk management process.</t>
  </si>
  <si>
    <t>Implementation of a “clean desk” and “clean screen” policy.</t>
  </si>
  <si>
    <t>Server/Data rooms meet at least the medium protection requirement</t>
  </si>
  <si>
    <t>Cabling carrying information at levels C1-C3 is physically separate (including for fibre optic cabling) and is in separate ducting to that carrying Nationally Classified information</t>
  </si>
  <si>
    <t>A site security plan and where necessary standard operating procedures (SOPs) for each secure areas are developed and implemented. Information to be covered includes, but is not limited to:
a. a summary of the protective security risk assessment
b. roles and responsibilities of facility or ICT security officer and staff members.
c. the administration, operation and maintenance of the electronic access control system and/or security alarm system
d. key management, the enrolment and removal of system users and issuing of personal identification
e. staff member clearances, security awareness training and regular briefings
f. inspection of the generated audit trails and logs
g. end of day checks and lockup
h. reporting of ICT security incidents and breaches.</t>
  </si>
  <si>
    <t>Harden the hypervisor, administrative layer, the virtual machine and related components as per the industry accepted best practices and security guidelines and the vendor recommendations.</t>
  </si>
  <si>
    <t>Ensure adequate physical security to prevent unauthorized access to the virtual technology environment.</t>
  </si>
  <si>
    <t>Virtualized technology environment should be augmented by third party security technology to provide layered security controls (defence in depth approach) to complement the controls provided by the vendor and technology itself.</t>
  </si>
  <si>
    <t>Segregate the Virtual Machines based on the classification of data they process and / or store.</t>
  </si>
  <si>
    <t>A change management [Refer to Section B-6 Change Management] process encompasses the virtual technology environment.
a. Ensure that virtual machine profile is updated and the integrity of the Virtual Machine image is maintained at all times.
b. Care should be taken to maintain and update VM’s which are not in active state (dormant or no longer used).</t>
  </si>
  <si>
    <t>Logs from the virtual technology environment SHALL be logged and monitored along with other IT infrastructure. [Refer to Section B-10 Logging and Security Monitoring].</t>
  </si>
  <si>
    <t>Section</t>
  </si>
  <si>
    <t>Domain</t>
  </si>
  <si>
    <t>Control ID</t>
  </si>
  <si>
    <t>Security token/smartcard provisioning systems of CSPs meet the requirements for Subject Device Provision Services as specified in [CWA14167-1].</t>
  </si>
  <si>
    <t>Evaluate the risks associated with the virtual technologies.
a. Evaluate the risks in context of relevant legal, regulatory policies and legislations.
b. Evaluate how the introduction of virtual technology will change your existing IT infrastructure and the related risk posture.</t>
  </si>
  <si>
    <t>Control type</t>
  </si>
  <si>
    <t>Sub-Domain</t>
  </si>
  <si>
    <t>Information Exchange [IE]</t>
  </si>
  <si>
    <t>Product Security [PR]</t>
  </si>
  <si>
    <t>Software Security [SS]</t>
  </si>
  <si>
    <t>System Usage Security [SU]</t>
  </si>
  <si>
    <t>Media Security [MS]</t>
  </si>
  <si>
    <t xml:space="preserve">Media Sanitization </t>
  </si>
  <si>
    <t>Virtualization</t>
  </si>
  <si>
    <t>Baseline</t>
  </si>
  <si>
    <t>Additional</t>
  </si>
  <si>
    <t>NA</t>
  </si>
  <si>
    <t>AC 7</t>
  </si>
  <si>
    <t>AC 8</t>
  </si>
  <si>
    <t>Ensure that all non-conformance is fixed in a defined timeline.</t>
  </si>
  <si>
    <t>Data import</t>
  </si>
  <si>
    <t>Access Control Security [AM]</t>
  </si>
  <si>
    <t>Cryptographic Security [CY]</t>
  </si>
  <si>
    <t>Portable Devices &amp; Working Off Site Security [OS]</t>
  </si>
  <si>
    <t>Physical Security [PH]</t>
  </si>
  <si>
    <t>Physical spaces are zoned depending upon their security requirement. Each zone is designated a physical security level.
Minimal Protection: This provides a level of security designed to control assets with no classification (e.g. C0I0A0). It is generally unsuitable for (non-public) government operations.
Baseline Protection: This provides a level of security designed to control assets of moderate value or classified as ‘Low‘. It is generally used as the baseline for government operations.
Medium Protection: This provides a level of security designed to control assets of medium value or classified as ‘Medium‘.
High Protection: This provides a level of security designed to control assets of high value or classified as ‘High‘.</t>
  </si>
  <si>
    <t>Minimal (All Mandatory)</t>
  </si>
  <si>
    <t>Physical security perimeter</t>
  </si>
  <si>
    <t>Control Class</t>
  </si>
  <si>
    <t>Physical entry controls</t>
  </si>
  <si>
    <t>• Locks</t>
  </si>
  <si>
    <t>Securing offices, rooms and facilities</t>
  </si>
  <si>
    <t>• Fire doors are alarmed. Monitored and tested
• Perimeter walls, floors, and ceiling must be permanently constructed and attached to each other
• Number of entrances and exits to the facility should be minimized</t>
  </si>
  <si>
    <t>• Directories and internal telephone books should not be accessible by the public</t>
  </si>
  <si>
    <t>• Fire fighting equipment to be provided and suitably placed</t>
  </si>
  <si>
    <t>Protecting against external and environmental threats</t>
  </si>
  <si>
    <t>Baseline (All Mandatory)</t>
  </si>
  <si>
    <t>Medium &amp; High Controls</t>
  </si>
  <si>
    <t>• All Minimal Controls
• Physically sound walls with no gaps in the perimeter
• Manned reception area or other means to control physical access
• Information Processing Facilities are physically separated from those managed by third parties</t>
  </si>
  <si>
    <t>• All Baseline Controls
• Slab-to-slab wall construction to separate zones
Metal or solid wood core, minimum of 44.45 mm thick
• Visual evidence of unauthorized penetration
• Floor to ceiling wall construction
• External protection for Windows
• Intruder Detection System installed to cover all external doors and accessible windows</t>
  </si>
  <si>
    <t>• All Minimal Controls
• Electronic locks on zone entrances (card/token only)
• Audit trail (date &amp; time) records for access points only
• Perimeter doors resistant to forced entry
• All visitors supervised; access for specific purpose
• Visible identification for all employees, contractors, and third parties including visitors
• Third party/contactors granted restricted access to secure areas or sensitive processing facilities
• Locks that resist easy picking or prying open</t>
  </si>
  <si>
    <t>• All Baseline Controls
• Electronic locks on zone entrances (token and PIN or biometric)
• Audit trail (date &amp; time) records for all access (including access to safes, etc.)
• Primary entrance and access controlled interior doors must be equipped with an automatic door closer
• Metal detectors
• X-ray examination
• Additional physically controlled barriers
• Barriers to prevent access if opening of ducts, vents, pipes, etc. is &gt; 619 square centimetres
• Use of safes/vaults</t>
  </si>
  <si>
    <t>• All Minimal Controls
• Facilities should be sited to avoid public access
• Buildings should not give obvious signs of their purpose or identify the presence of information processing facilities
• Clean desk policy</t>
  </si>
  <si>
    <t>• All Baseline Controls
• Windows that might reasonably afford visual surveillance should be made opaque or equipped with coverings
• Facilities should not be accessible by the public</t>
  </si>
  <si>
    <t>• All Minimal Controls
• Fallback equipment and back-up data are outside of zone
• Hazardous or combustible materials stored at a safe distance from zone</t>
  </si>
  <si>
    <t>• All Baseline Controls
• Sound Transmission Class (STC) rating of 45 or better between zones</t>
  </si>
  <si>
    <t>Working in secure areas</t>
  </si>
  <si>
    <t>Public access, delivery and loading areas</t>
  </si>
  <si>
    <t>• Access to delivery and loading area from outside of zone restricted to authorised &amp; identified personnel
• External doors to delivery/loading area secured when any internal door is open
• Incoming material is registered and inspected for potential threats</t>
  </si>
  <si>
    <t>Equipment siting and protection</t>
  </si>
  <si>
    <t>• Guidelines for eating, drinking and smoking in proximity to information processing facilities should be established
• Lightening/spike protection should be applied to all buildings to all incoming power and communications lines</t>
  </si>
  <si>
    <t>Supporting utilities</t>
  </si>
  <si>
    <t>Cabling security</t>
  </si>
  <si>
    <t>• Power and telecommunications lines into information processing facilities should be underground or subject to adequate alternative protection
• Network cabling should be protected from unauthorised interception or damage</t>
  </si>
  <si>
    <t>• Unsupervised working should be avoided</t>
  </si>
  <si>
    <t>• All Minimal Controls
• Incoming and outgoing shipments are physically segregated</t>
  </si>
  <si>
    <t>• All Minimal Controls
• Controls to minimise risk of potential physical threats e.g. theft, fire, explosives, smoke, water, dust, vibration, chemical effects, electrical supply interference, communications interference, electromagnetic radiation and vandalism
• Temperature &amp; humidity should be monitored in all Information Processing facilities (e.g. server rooms, etc.)</t>
  </si>
  <si>
    <t>• All Minimal Controls
• An Uninterruptible Power Supply (UPS) for all critical systems should be installed and regularly tested
• Water supply failure should generate an alarm</t>
  </si>
  <si>
    <t>• All Minimal Controls
• Power cables should be segregated from communications cables
• Clearly identifiable cable and equipment markings should be used
• A documented patch list should be maintained
• Access to patch panels and cable rooms must be restricted to authorised personnel</t>
  </si>
  <si>
    <t>• All Baseline Controls
• Vacant secure areas are physically locked and periodically checked
• Photographic, video, audio or other recording equipment not allowed, unless explicitly authorised
• Visual indication when visitors are present in any secure zone</t>
  </si>
  <si>
    <t>• All Baseline Controls
• Access restricted to people / vehicles whose identification papers have been verified
• Access restricted to personnel / vehicles by prior appointment
• Vehicles are checked for suspect devices</t>
  </si>
  <si>
    <t>• All Baseline Controls
• Items requiring special protection should be isolated and appropriately protected
• Equipment processing sensitive information should be protected to minimise the risk of information leakage due to emanation.</t>
  </si>
  <si>
    <t>• All Baseline Controls
• A backup generator for all critical systems should be installed and regularly tested
• Telecoms equipment should be connected by at least two diverse routes to prevent single points of failure</t>
  </si>
  <si>
    <t>• All Baseline Controls
• Armoured conduit and locked rooms or boxes at inspection/termination points
• Use fibre optic cabling
• Use electromagnetic shielding to protect cables
• Initiate technical sweeps and physical inspections for detecting unauthorised devices</t>
  </si>
  <si>
    <t>Equipment maintenance</t>
  </si>
  <si>
    <t>Security of equipment off-Premises</t>
  </si>
  <si>
    <t>Secure disposal or re-use of equipment</t>
  </si>
  <si>
    <t>Removal of property</t>
  </si>
  <si>
    <t>Monitoring</t>
  </si>
  <si>
    <t>• Only authorised personnel should carry out repairs and service equipment
• Records should be kept of all suspected or actual faults, and all preventive/corrective maintenance</t>
  </si>
  <si>
    <t>• Equipment/media taken off site should not be left unattended
• Portable computers should be carried as hand luggage
• Adequate insurance cover should be in place</t>
  </si>
  <si>
    <t>• Equipment, information or software should not be taken off-site without prior authorization
• Equipment should be recorded as being removed off-site and recorded when returned</t>
  </si>
  <si>
    <t>• Physical guard at entrance during the business hours</t>
  </si>
  <si>
    <t>• All Minimal Controls
• Only authorised and certified personnel should carry out repairs and service equipment
• Information should be cleared from equipment when sent for 3rd party repair/maintenance</t>
  </si>
  <si>
    <t>• All Minimal Controls
• Home working controls should be determined (e.g. use of lockable cabinets, secure communications etc.)
• Portable computers with sensitive data should employ media encryption</t>
  </si>
  <si>
    <t>• Devices containing sensitive information (including media, firmware passwords, etc.) should be physically destroyed or the information should be destroyed, deleted or overwritten using techniques to make the original information non-retrievable</t>
  </si>
  <si>
    <t>• All Minimal Controls
• Employees, contractors and third party users who have authority to permit off-site removal of assets should be clearly identified</t>
  </si>
  <si>
    <t>• 24 x 7 guard at entrance
• Perimeter video monitoring
• Video monitoring entrance to security zone
• 30 day recording retention</t>
  </si>
  <si>
    <t>• All Baseline Controls
• Maintenance should preferably be carried within the premises of Agency or in a security controlled environment.
• Only authorised and certified personnel, whose identification papers have been verified by the Agency, shall carry out repairs and service equipment</t>
  </si>
  <si>
    <t>• All Baseline Controls
• Portable computers with sensitive data should not be taken out of the zone</t>
  </si>
  <si>
    <t>• All Baseline Controls
• Damaged devices containing sensitive information should be physically destroyed
• Media containing sensitive information should be physically destroyed</t>
  </si>
  <si>
    <t>• All Baseline Controls
• Time limits for equipment removal should be set and returns checked for compliance
• Removal of “C3” classified information, shall require the authorization of “Information Security Manager”</t>
  </si>
  <si>
    <t>• Guard patrolling zone, in addition to guard at entrance
• Security control centre
• Intrusion detection (ex: motion detection &amp; alarm) within zone</t>
  </si>
  <si>
    <t>Protection Level</t>
  </si>
  <si>
    <t>All server and workstation security objectives and mechanisms are documented in the relevant system security plan.</t>
  </si>
  <si>
    <t>Risk assessments should be integrated within the business process and revised whenever there is a change. Changes in the business or legal/regulatory environment may also warrant the need to do risk assessment.</t>
  </si>
  <si>
    <t>Allocate appropriate budget to staff and operate the Information Security Programme.</t>
  </si>
  <si>
    <t>Define a risk assessment process to identify threats and vulnerabilities to critical
information assets (identified with an aggregate security level of Medium or High).</t>
  </si>
  <si>
    <t>Based on the assessment, define a risk treatment plan to address threats and
vulnerabilities.</t>
  </si>
  <si>
    <t>They understand and acknowledge the risks associated with the outsourcing of their services.</t>
  </si>
  <si>
    <t>Serve as a labelling authority for the data and information that it collects or maintains.</t>
  </si>
  <si>
    <t>By default, classify information assets as ‘Internal’ unless they are specifically for public release or consumption.</t>
  </si>
  <si>
    <t>Ensure that upon implementing any proposed change that may impact the security of the ICT system assess whether the system will require re-certification. The system MUST comply with baseline requirements at minimum even after change implementation. Risk analysis may be required to ensure residual risk at acceptable level.</t>
  </si>
  <si>
    <t>Define and adhere to a documented change management process which may include
the following or similar change categories:
a. Planned Major Change. Examples of planned major changes are:
• Change that results in business interruption during regular business hours
• Change that results in business or operational practice change
• Changes in any system that affects disaster recovery or business continuity
• Introduction or discontinuance of an information technology service
b. Maintenance and Minor Changes. Examples of this type of change are:
• Application level security changes/patches
• Operating system patches (critical, hotfixes, and service packs)
• Regularly scheduled maintenance
• Changes that are not likely to cause a service outage
c. Emergency and Unplanned Outage Changes. Examples of this type of change are:
•  A severe degradation of service needing immediate action
•  A system/application/component failure causing a negative impact on business operations
•  A response to a natural disaster
•  A response to an emergency business need
•  A change requested by emergency responder personnel</t>
  </si>
  <si>
    <t>Obtain, manage and retain information related to personnel with due care and due
diligence, in line with the requirements for handling Personal Information as specified in the proposed information Privacy and Protection Law.</t>
  </si>
  <si>
    <t>A security awareness programme is defined and adequate budgets are allocated for its implementation.</t>
  </si>
  <si>
    <t>Appoint a person to own and manage the Incident Management programme, including a point of contact for all information security communications.</t>
  </si>
  <si>
    <t>Define procedures to detect, evaluate and respond to incidents.</t>
  </si>
  <si>
    <t>Create awareness amongst its staff to report incidents.</t>
  </si>
  <si>
    <t>A copy of the up to date BC Plan along with the necessary backup data tapes media and information is stored in a fire/tamper proof safe, along with an additional copy stored in an off-site location. Best practices state that offsite location must be in a geographically different zone than the primary data centre.</t>
  </si>
  <si>
    <t>A person is appointed to own and manage the Business Continuity Programme.</t>
  </si>
  <si>
    <t>The BC Plan is maintained and updated to reflect the current status and requirements and relevant information is made available for all team members, employees and service providers.</t>
  </si>
  <si>
    <t>Adequate set of technical control implementations, or processes exist for logging, identification and continuous monitoring of access, changes, command execution to, any/ all information assets for protection of business sensitive information.</t>
  </si>
  <si>
    <t>Monitoring practices are established in accordance with criticality of the infrastructure , data, and applications. It is RECOMMENDED to provide a 24/7 monitoring for C3, I3 and A3 classified infrastructures and ensure that monitoring responsibilities are allocated as specified in clause PS9, section B- 6, Personnel Security [PS].</t>
  </si>
  <si>
    <t>They enable logging on all infrastructure and data processing equipment, and applications that are associated with the access, transmission, processing, security, storage, and/or handing of information classified with a confidentiality rating of C2 and above.</t>
  </si>
  <si>
    <t>Data, which needs to be retained, is stored ensuring confidentiality, integrity and availability and that it can be accessed for defined future purposes.</t>
  </si>
  <si>
    <t>Archived data retains it classification markings and is secured accordingly.</t>
  </si>
  <si>
    <t>By default, classify ICT security documentation as a minimum of C3/RESTRICTED</t>
  </si>
  <si>
    <t>Review and update documentation periodically to ensure that they are up to date and current.</t>
  </si>
  <si>
    <t>Ensure that recertification is carried out where any change or new finding invalidates or calls into question the current accreditation. Full certification is required for major changes affecting the basic security design of a system and a partial process is needed where the change is moderate or affects two or more security requirements.</t>
  </si>
  <si>
    <t>Volatile media that has a continuous power supply is classified to the highest classification of information stored on it while the power is on. Volatile media may be treated as classified C1 information once the power is removed from the media.</t>
  </si>
  <si>
    <t>Database files are protected from access that bypasses the database’s normal access controls.</t>
  </si>
  <si>
    <t>Potential vulnerabilities in their SOEs and systems are reduced by:
a. removing unnecessary file shares
b. ensuring patching is up to date
c. disabling access to all unnecessary input/output functionality.
d. removing unused accounts
e. renaming default accounts
f. replacing default passwords.</t>
  </si>
  <si>
    <t>Workstations use a hardened standard operating environment (SOE) covering:
a. removal of unwanted software
b. disabling of unused or undesired functionality in installed software and operating systems
c. implementation of access controls on relevant objects to limit system users and programs to the minimum access needed to perform their duties
d. installation of software-based firewalls limiting inbound and outbound network connections
e. configuration of either remote logging or the transfer of local event logs to a central server.</t>
  </si>
  <si>
    <t>Software developers use secure programming practices when writing code, including:
a. complying with best practices, for example the Mitre top 25 most dangerous programming errors [Mitre]
b. designing software to use the lowest privilege level needed to achieve its task
c. denying access by default
d. checking return values of all system calls
e. validating all inputs.</t>
  </si>
  <si>
    <t>Dedicated test and development infrastructure (systems and data) are available and is separate from production systems. Furthermore, information flow between the environments SHALL be strictly limited according to a defined and documented policy, with access granted only to system users with a clear business requirement and write access to the authoritative source for the software SHALL be disabled.</t>
  </si>
  <si>
    <t>All applications (including new and developed) are classified using the National Information Classification Policy [IAP-NAT-DCLS] and accorded security protection appropriate to its Confidentiality, Integrity and Availability ratings.</t>
  </si>
  <si>
    <t>Products have been purchased from developers that have made a commitment to the ongoing maintenance of the assurance of their product.</t>
  </si>
  <si>
    <t>Security evaluation of the product is done on a dedicated evaluation configuration including functionality tests, security tests and patching to protect against potential threats and vulnerabilities.</t>
  </si>
  <si>
    <t>The selection process includes proper identification of vendor, screening of vendors and evaluation criteria definition which should include as a minimum:
a. Vendor status and identification, including location and ownership
b. Financial situation
c. References from previous successful engagements
d. The ability of the vendor to build and/or maintain appropriate controls as determined by a risk assessment</t>
  </si>
  <si>
    <t>Data exports are checked, ensuring:
a. keyword searches are performed on all textual data
b. any unidentified data is quarantined until reviewed and approved for release by a trusted source other than the originator.</t>
  </si>
  <si>
    <t>Export of data to a less classified system is restricted by filtering data using at least checks on classification labels.</t>
  </si>
  <si>
    <t>Monitoring and supervision of gateways is in place and include threat prevention mechanisms, logging, alerts and surveillance of equipments. Section B- 10, Logging &amp; Security Monitoring [SM].</t>
  </si>
  <si>
    <t>Gateways are hardened prior to any implementation on production site and are protected against:
a. Malicious code and vulnerabilities
b. Wrong or poor configurations
c. Account compromise and privilege escalation
d. Rogue network monitoring
e. Denial of service (DoS) attacks
f. Information/data leakage</t>
  </si>
  <si>
    <t>Administrative or management access to gateways processing or transmitting information classified at C3 or above is only provided based on dual control and the four eyes principles.</t>
  </si>
  <si>
    <t>Limit the information provided to the general public (via media outlets), to sanitized and approved information, through a designated and trained media relation spokesperson.</t>
  </si>
  <si>
    <t>Protect information exchanged via electronic messaging from unauthorized access, change or interruption of service.</t>
  </si>
  <si>
    <t>Ensure only reliable and trusted courier service or transport organization SHALL be used based on a list of known and authorized couriers.</t>
  </si>
  <si>
    <t>Port security features are enabled on the network LAN switches that connect VoIP devices.</t>
  </si>
  <si>
    <t>Soft-phones, if permitted are through a secure connection. e.g. secure VPN.</t>
  </si>
  <si>
    <t>Adequate call log monitoring is implemented.</t>
  </si>
  <si>
    <t>Proper physical counter measures are in place to protect the VoIP infrastructure.</t>
  </si>
  <si>
    <t>They evaluate and use security enabled protocols such as Secure Real Time Protocol (SRTP) and disable unnecessary voice protocols.</t>
  </si>
  <si>
    <t>Where a computer or communications device has the capability to operate a real-time clock, it shall be set to an agreed standard, e.g., Universal Coordinated Time (UTC) or local standard time. As some clocks are known to drift with time, there shall be a procedure that checks for and corrects any significant variation.</t>
  </si>
  <si>
    <t>Network administrators regularly scan for “rouge” or “unauthorized” wireless access points.</t>
  </si>
  <si>
    <t>Where wireless LANs (WLANs) are used, they are used with sufficient authentication and transmission encryption measures in place, complemented by proper security management processes and practices.</t>
  </si>
  <si>
    <t>Internal email distribution lists are secured to prevent access from external parties to reduce the risk of unsolicited email.</t>
  </si>
  <si>
    <t>They have the capability needed to monitor the traffic, deduce traffic patterns, usage etc. See section B- 10, Logging &amp; Security Monitoring [SM] for more information.</t>
  </si>
  <si>
    <t>The Internet gateway denies all Internet services unless specifically enabled.</t>
  </si>
  <si>
    <t>Cryptographic functions related to NS 20 and NS 21 above, use a hardware security module for both key management and cryptographic processing as specified in section C- 10, Cryptographic Security [CY].</t>
  </si>
  <si>
    <t>Cryptographic origin authentication and integrity assurance of DNS data is provided.</t>
  </si>
  <si>
    <t>Zones files are digitally signed, and cryptographic mutual authentication and data
integrity of zone transfers and dynamic updates is provided.</t>
  </si>
  <si>
    <t xml:space="preserve">There is no direct connection from an MFD to a telephone network of a lower classification unless the MFD has been evaluated, and the scope of the evaluation includes:
a. information flow control functions to prevent unintended and unauthorized data flows,
b. data export controls capable of blocking information based on information classification,
c. authentication, and audit data generation and protection </t>
  </si>
  <si>
    <t>Network-connected MFDs are not used to copy documents classified above the level of the connected network</t>
  </si>
  <si>
    <t>Trunking/port mirroring SHALL not be used on switches managing VLANs of differing classifications.</t>
  </si>
  <si>
    <t>Administrative access is only permitted from the most highly classified VLAN to one at the same level of classification or of lower classification.</t>
  </si>
  <si>
    <t>Management networks adopt the following protection measures:
a. dedicated network are used for management devices, i.e. implement a separate management
VLAN, or physically separate infrastructure,
b. secure channels e.g. by using VPNs, SSH, etc.</t>
  </si>
  <si>
    <t>Details of internal network and system configuration, employee or device related
directory services and other sensitive technology are not publicly disclosed or enumerable by unauthorized personnel.</t>
  </si>
  <si>
    <t>Ensure that fax machines on both ends are secured using encryption devices, while sending information classified as C2 and above.</t>
  </si>
  <si>
    <t>Ensure that rooms designated for communication of sensitive material or information or meetings have appropriate controls for preventing the leakage of sound.</t>
  </si>
  <si>
    <t>Ensure that the speakerphone feature is disabled during telephonic/video conversations where information classified at C3 or above is likely to be discussed and where it may be overheard.</t>
  </si>
  <si>
    <t>Inspect cables for inconsistencies with the cable register on a regular basis</t>
  </si>
  <si>
    <t>They maintain a register of cables. The register SHOULD record at least the following:
a. cable identification number,
b. classification,
c. source,
d. destination, and
e. floor plan diagram.</t>
  </si>
  <si>
    <t>Separate cabling distribution is used for systems dealing with information classified at C4 and above</t>
  </si>
  <si>
    <t>Applicability</t>
  </si>
  <si>
    <t>Hardware containing media is classified at or above the classification of the information contained on the media</t>
  </si>
  <si>
    <t>Ensure that remote initiation of conferencing equipment is not enabled where it is installed in a sensitive location.</t>
  </si>
  <si>
    <t>Awareness about the BC plan is created amongst its employees.</t>
  </si>
  <si>
    <t>Statement of exclusion</t>
  </si>
  <si>
    <t>Design assessment</t>
  </si>
  <si>
    <t>A good inventory of all devices with wireless interface cards is maintained. Once a device is reported missing, consider modifying the encryption keys and SSID.</t>
  </si>
  <si>
    <t>Accredited Auditor Name</t>
  </si>
  <si>
    <t>Auditee Name</t>
  </si>
  <si>
    <t>Status</t>
  </si>
  <si>
    <t>Findings</t>
  </si>
  <si>
    <t>Ensure the Security Manager has a reporting line to the Organization’s senior management such as risk or internal audit function.</t>
  </si>
  <si>
    <t>Ensure that the Organization head provides documented and continuous support for the development, implementation and ongoing maintenance of ICT security processes and infrastructure within their Organization.</t>
  </si>
  <si>
    <t>Define information security responsibilities for the Security Manager, management, employees and/or outsourced/3rd party vendors, suppliers or contractors of the Organization.</t>
  </si>
  <si>
    <t>Ensure the Security Manager has:
a. ready access to, and full support from, executive management
b. familiarity with information security and/or ICT security
c. a general knowledge of, and experience in, or necessary resources in systems used by the Organization, especially operating systems, access &amp; authorisation control systems/facilities and auditing facilities.
d. a reasonable capacity and competence to support the Security Manager role.</t>
  </si>
  <si>
    <t>Include the following responsibilities within the Security Manager’s role:
a. identifying and recommending ICT security improvements to all business systems and business processes.
b. ensuring ICT security aspects are considered as part of the change management process.
c. ensuring the coordinating of development, maintenance and implementation of all ICT security documentation, in conjunction with the business managers.
d. ensuring timely reporting and adequate participation in investigation for ICT security incidents, with NCSA.</t>
  </si>
  <si>
    <t>Ensure the Security Manager is responsible for:
a. ensuring the development, maintenance, updating and implementation of security risk management plans, system security plans and any security procedures used.
b. providing technical security advice involved with system development, acquisition, implementation, modification, operation, support, and architecture
c. assisting the system manager to develop system security standards/policies
d. the certification of systems, when applicable
e. ensuring the Organization has an appropriate ICT security awareness and training program.
f. the regular review of system security, system audit trails and logs and the integrity of system configurations.</t>
  </si>
  <si>
    <t>Ensure that the risk treatment plan and residual risk selected for information assets, with an aggregate security level of High, are vetted by senior management in the Organization.</t>
  </si>
  <si>
    <t>The areas or services being outsourced remain the governance, compliance and risk management accountability of the Organization.</t>
  </si>
  <si>
    <t>Rate all information assets in accordance with [IAP-NAT-DCLS]. All assets rated with a Confidentiality rating of C1, C2, C3, or C4 SHALL be suitably marked the data label of Internal, Restricted, Secret or Top Secret respectively.</t>
  </si>
  <si>
    <t>Conduct adequate screening to ascertain the integrity of prospective candidates for employment and contractors (including sub-contracted workers). The Organization may further extend this exercise to existing employees as deemed necessary to satisfy conditions arising out of factors such as but not limited to “Change of employee responsibilities” or “Suspicion raised on the conduct of an employee”.</t>
  </si>
  <si>
    <t>Ensure that staff sign an agreement, on joining the Organization or when there is a change in job profile or duties, which outlines their security obligations and responsibilities. This SHALL include:
a. Confidentiality and non-disclosure obligations.</t>
  </si>
  <si>
    <t>Ensure that adequate controls are in place to prevent personnel (employees, vendors, contractors and visitors) from making unauthorized disclosures, misusing or corrupting information as per Organization security policies.</t>
  </si>
  <si>
    <t>Ensure that vendors, contractors, delegates or guests visiting Organization premises are:
a. Logged with unique identifiable information including date, time and purpose of admittance.
b. Provided with a visitor badge or identification tag.
c. Wearing a noticeable sign displaying their status as “visitor” at all times.
d. Made aware of their obligations in complying with the security policies of the Organization.
e. Escorted by Organization employees while accessing secure areas.</t>
  </si>
  <si>
    <t>Ensure that a change request from the HR department is generated when a change of duties or termination of contract of an employee, contractor or third party occurs. This ensures that employees, contractors and third parties return Organization assets and physical &amp; logical access are amended/removed as appropriate.</t>
  </si>
  <si>
    <t>All employees of the Organization and, where relevant, contractors and third party users receive appropriate security awareness training regarding the Organization’s policies and procedures, as relevant for their job function, roles, responsibilities and skills.</t>
  </si>
  <si>
    <t>Employees should be trained to recognize social engineering attempts on them and not disclose any information that could violate the Organization’s security policies, such as during social gatherings, public events and training events.</t>
  </si>
  <si>
    <t>Contents of the security training and awareness are reviewed and updated regularly to reflect new trends, new threats, and changes to the Organization’s information technology infrastructure or applicable laws and regulations.</t>
  </si>
  <si>
    <t>Define procedures to report, manage and recover from information security incidents, internally, with NCSA and with other support organizations including Law Enforcement Agencies.</t>
  </si>
  <si>
    <t>Categories and prioritize all incidents based on the type of attack and the criticality of the impacted systems.</t>
  </si>
  <si>
    <t>Co-ordinate with NCSA to create a repository of incidents in the Organization.</t>
  </si>
  <si>
    <t>Report all Critical incidents to NCSA within two (2) hour of incident identification.</t>
  </si>
  <si>
    <t>A Business Continuity (BC) Plan is prepared to ensure continuance of critical processes and the delivery of essential services to an acceptable level. This plan SHALL include, and be based on Recovery Time Objectives (RTO) and Recovery Point Objectives (RPO) for each Organization process.</t>
  </si>
  <si>
    <t>They identify alternate disaster recovery sites, whose readiness is determined by the RTO requirements. These sites may be Hot/Warm/Cold Sites depending upon the Organization’s requirements.</t>
  </si>
  <si>
    <t>These logs are retained for a minimum of hundred and twenty (120) days and a maximum depending on criticality assessments and sector specific laws and regulations.</t>
  </si>
  <si>
    <t>Organization’s MUST enable audit logging or log capture, to record date, time, authentication activity with unique user and system identifiers, including all failure or change actions, further including commands issued and output generated to provide enough information to permit reconstruction of incidents and move system to its original state.</t>
  </si>
  <si>
    <t>They determine and document the retention periods of suitable information assets including but not limited to the critical information assets that they hold. Data retention periods SHALL, at a minimum, be governed by:
a. Organization policies &amp; needs
b. Regulatory requirements
c. Legal requirements</t>
  </si>
  <si>
    <t>Ensure that every system that is determined to be critical to the Organization is covered by a system security plan/standard. Organizations SHOULD ensure that, where necessary, security operating procedures are created and documented.</t>
  </si>
  <si>
    <t>Ensure system security standards and procedures are aligned and consistent with the Organization’s security policies and objectives.</t>
  </si>
  <si>
    <t>Comply with relevant provisions of Government Laws and regulations that exist at the time and those, which may be amended and / or added later in time.</t>
  </si>
  <si>
    <t>Be audited by the Accredited audit organization, designated by NCSA.</t>
  </si>
  <si>
    <t>Ensure that an audit of its Information System (infrastructure, people and processes) is carried out at least once every year or whenever it undergoes a change that may impact the security of the Organization.</t>
  </si>
  <si>
    <t>Ensure that the identified scope of the audit process is approved by the NCSA, and includes all information assets, people, and processes.</t>
  </si>
  <si>
    <t>Ensure that any exemptions are approved by the competent department within the NCSA.</t>
  </si>
  <si>
    <t>Organization’s MAY provision for redundant communication pathways to ensure continued connectivity.</t>
  </si>
  <si>
    <t>Network configuration is kept under the control of the network manager or similar and all changes to the configurations are:
a. approved through a formal change control process as defined in section B- 5, Change Management [CM]
b. documented, and comply with the network security policy and security plan as defined in section B- 12, Documentation [DC].
c. regularly reviewed. Old configurations as mandated by the Organization’s procedures are maintained as part of change revision. The frequency of reviewing configuration shall depend on the Organization risk and processes.</t>
  </si>
  <si>
    <t>For each managed network the Organization has:
a. a high level diagram showing all connections into the network, and
b. a logical network diagram showing all network devices.
c. processes to update NS4 (a) &amp; (b), as network changes occur
d. include a “Current at &lt;date&gt;” label on each page.</t>
  </si>
  <si>
    <t>They implement all security measures recommended by the Organization’s risk assessment and the hardening guidelines by the vendor of the switch.</t>
  </si>
  <si>
    <t>Where network connected MFDs have the ability to transmit information via a gateway to another network, Organizations MUST ensure that:
a. each MFD applies user identification, authentication and audit functions for all information transmitted by users from that MFD,
b. these mechanisms are of similar strength to those required for workstations on that network, and
c. *the gateway can identify and filter the information in accordance with the requirements for the export of data.</t>
  </si>
  <si>
    <t>DNS information that should be made public either has a locally hosted and secured (bastion server) server. Government Organizations may also use the Government DNS which is part of the Government Network as the Primary DNS.</t>
  </si>
  <si>
    <t>Web browsers running on user’s workstation are properly configured and updated. Organizations SHOULD reference the following guidelines when configuring web browsers:
a. Disable any active content options, e.g. Java, JavaScript and ActiveX, in the email application/ browser, except when communicating with a trusted source
b. Use up-to-date browser versions and apply latest security patches
c. Disable password auto-complete/password remembering features
d. Enable pop-up blocking features, except when communicating with trusted sites
e. Regularly remove cache files or temporary files of the browsers to protect data privacy
f. Disable automatic installation of plug-ins, add-ons or software</t>
  </si>
  <si>
    <t>They implement the email Sender Policy Framework (SPF) [RFC4408]. Organizations SHOULD only send undeliverable or bounce emails to senders that can be verified via SPF.</t>
  </si>
  <si>
    <t>Email gateways are employed to scan all incoming and outgoing emails to ensure it complies with the Organization’s security policy and that it is free of any malicious code.</t>
  </si>
  <si>
    <t>Strong wireless security protocols such as WPA2 and EAP-TLS are used. However, such wireless security protocol should not be solely relied upon to protect data confidentiality and integrity. Organization SHALL deploy dynamic key exchange mechanisms, secure Virtual Private Network (VPN) on top of wireless network if classified data, C3 and above, is to be communicated over wireless networks. WEP SHALL NOT be implemented within any network.</t>
  </si>
  <si>
    <t>The network default name, encryption keys and Simple Network Management Protocol (SNMP) community strings (and any insecure configuration) is changed at installation. SSID SHALL NOT reflect the name of any Organization’s departments, system name or product name.</t>
  </si>
  <si>
    <t>A firewall or router is in place between the access point and the Organization’s network to filter connections. Restricted firewall rules MUST be applied to allow only needed ports to pass from the wireless segment.</t>
  </si>
  <si>
    <t>Government Organization’s MAY use the authorized Qatari Government time server (a part of the Government Network) as the primary NTP server.</t>
  </si>
  <si>
    <t>All servers and network devices are synchronized with the local Organization NTP server which is synchronized as specified in NS45 and NS46.</t>
  </si>
  <si>
    <t>VPNs disconnect automatically from Organization’s network after a pre-defined period of inactivity. The user SHALL be required to logon again to reconnect to the network.</t>
  </si>
  <si>
    <t>Dual (split) tunneling is not permitted unless suitable controls are in place. Organizations SHOULD only permit one network connection at a time.</t>
  </si>
  <si>
    <t>All computers connected to a Organization’s networks via VPN are equipped with personal security software, latest security patches, anti-virus software and malicious code detection and repair software. This security software SHALL be activated at all time and with the latest virus signatures and malicious code definitions.</t>
  </si>
  <si>
    <t>A proper risk assessment is conducted by the Organization to assess the security merits and demerits of IPv4 and IPv6 technology. Organizations SHOULD start considering IPv6 deployment.</t>
  </si>
  <si>
    <t>A proper risk assessment is conducted if the Organization decided to implement a dual-stack environment.</t>
  </si>
  <si>
    <t>Recertification is requested where Organizations deploy IPv6 in their network.</t>
  </si>
  <si>
    <t>Prior to establishing cross-domain connectivity, the Organization evaluates, understands and accepts the structure, security and risks of other domains. This risk review SHALL be documented for compliance requirements.</t>
  </si>
  <si>
    <t>When intending to connect an Organization network to another secured network, they:
a. obtain a list of networks to which the other network is connected from the other network’s Accreditation, Authority and System Manager,
b. examine the information from both sources to determine if any unintended cascaded connections exist, and
c. consider the risks associated with any identified cascaded connections prior to connecting the Organization network to the other network, particularly where a connection to an un-trusted network such as the internet may exist.</t>
  </si>
  <si>
    <t>Ensure media which is used to exchange information is protected against unauthorized access, manipulation or misuse within or outside the Organization environment.</t>
  </si>
  <si>
    <t>Maintain the classification and protection of information that has been obtained from another Organization.</t>
  </si>
  <si>
    <t>Ensure secure messaging (information is digitally signed and/or encrypted) is used for all information classified at C3 or above. Organizations SHALL use Secure Multipurpose Internet Mail Extension (S/MIME), equivalent or better protocol for secure messaging as specified in clause CY5, section C- 10, Cryptographic Security [CY].</t>
  </si>
  <si>
    <t>Attach the following email disclaimer, or similar, to all outgoing email: “The information in this email, including attachments, may contain information that is confidential, protected by intellectual property rights, or may be legally privileged. It is intended solely for the addressee(s). Access to this email by anyone else is unauthorized. Any use, disclosure, copying, or distribution of this email by persons other than the designated addressee is prohibited. If you are not the intended recipient, you should delete this message immediately from your system. If you believe that you have received this email in error, please contact the sender or &lt; Organization’s name &amp; contact information&gt;. Any views expressed in this email or its attachments are those of the individual sender except where the sender, expressly and with authority, states them to be the views of &lt; Organization&gt;.”</t>
  </si>
  <si>
    <t>Gateways connecting Organization networks to other Organization networks, or to uncontrolled public networks, are implemented:
a. with an appropriate network device to control data flow
b. with all data flows appropriately controlled
c. with gateway components physically located within an appropriately secured server room.</t>
  </si>
  <si>
    <t>Data exports are either:
a. performed in accordance with processes and/or procedures approved by the Organization; or
b. individually approved by the information security manager.</t>
  </si>
  <si>
    <t>Data imports are either:
a. performed in accordance with processes and/or procedures approved by the Organization; or
b. individually approved by the information security manager.</t>
  </si>
  <si>
    <t>Data imported to a Organization system is scanned for malicious and active content.</t>
  </si>
  <si>
    <t>Delivery of products is consistent with the Organization’s security practice for secure delivery.</t>
  </si>
  <si>
    <t>Source code of custom developed critical applications is available and in the case of commercial applications (serving critical applications / processes) a Organization SHOULD look into options of arranging an escrow for the source code.</t>
  </si>
  <si>
    <t>Check the integrity of all servers whose functions are critical to the Organization, and those identified as
being at a high risk of compromise. Wherever possible these checks SHOULD be performed from a
trusted environment rather than the system itself.</t>
  </si>
  <si>
    <t>As part of the Organization’s ongoing audit schedule, compare the stored integrity information
against current integrity information to determine whether a compromise, or a legitimate
but incorrectly completed system modification, has occurred</t>
  </si>
  <si>
    <t>Resolve any detected changes in accordance with the Organization’s information and communications
technology (ICT) security incident management procedures.</t>
  </si>
  <si>
    <t>All software applications are reviewed to determine whether they attempt to establish any external connections. If automated outbound connection functionality is included, Organizations SHOULD make a business decision to determine whether to permit or deny these connections, including an assessment of the risks involved in doing so.</t>
  </si>
  <si>
    <t>All active content on their Web servers is reviewed for security issues. Organizations SHOULD follow the documentation provided in the Open Web Application Security Project (OWASP) guide to building secure Web applications and Web services.</t>
  </si>
  <si>
    <t>All information stored within a database is associated with an appropriate classification if the information:
a. could be exported to a different system, or
b. contains differing classifications and/or different handling requirements.</t>
  </si>
  <si>
    <t>Organizations should ensure that classifications are applied with a level of granularity sufficient to clearly define the handling requirements for any information retrieved or exported from a database.</t>
  </si>
  <si>
    <t>System users who do not have sufficient privilege to view database contents cannot see associated metadata in a list of results from a search engine query. If results from database queries cannot be appropriately filtered, Organizations MUST ensure that all query results are appropriately sanitized to meet the minimum-security privilege of system users.</t>
  </si>
  <si>
    <t>System users SHALL be responsible for the information assets (systems / infrastructure) provided to them to carry out their official responsibilities. They SHALL handle the information assets with due care and operate them in line with the vendor / Organization’s Acceptable usage policy.</t>
  </si>
  <si>
    <t>System users will conduct due diligence when accessing the web and browsing the web SHALL strictly follow Organization principles and guidelines on accessing the internet. Organizations SHOULD consider whether usage of forums, social networks, etc is permitted or not.</t>
  </si>
  <si>
    <t>Staff is aware of the types of content permitted and restricted within the Organization, as specified in section B- 4, Gateway Security [GS]. Organizations SHOULD consider an effective solution for monitoring content of encrypted channels.</t>
  </si>
  <si>
    <t>Staff is aware that web based public e-mail services are not allowed to be used to send and receive e-mails from Organization systems.</t>
  </si>
  <si>
    <t>Staff is aware that the use of automatic forwarding of e-mails is dependent upon the sensitivity of their normal e-mails. Emails carrying information classified at C2 and above SHALL NOT be automatically forwarded outside to the Organization’s systems.</t>
  </si>
  <si>
    <t>When dealing with external parties, Organizations ensure that external recipients/originators understand and agree on the usage of classified data as defined in section C- 3, Information Exchange [IE].</t>
  </si>
  <si>
    <t>The classification of all media is readily visually identifiable. Organizations SHOULD achieve this by labelling media with a protective marking that states the maximum classification as specified in section B4-, Data Labelling [DL]</t>
  </si>
  <si>
    <t>Classification of all media is easily visually identifiable. When using non-textual representations for classification markings due to operational security, Organizations SHALL document the labelling scheme and train staff members appropriately.</t>
  </si>
  <si>
    <t>Access rights of a user or entity to create, read, update, delete or transmit a Organization’s information assets SHALL be based on a matrix (hierarchical) model of rights defined by business rules established by the owners of that information.</t>
  </si>
  <si>
    <t>Any unauthorized effort to circumvent the Organization’s access control SHALL be perceived as a security incident, and SHALL be handled in accordance with established incident handling procedure and/or appropriate human resources policies and procedures.</t>
  </si>
  <si>
    <t>Logical access to Organization Networks is technically controlled. This MAY be by using Network Admission Control (NAC) services/devices.</t>
  </si>
  <si>
    <t>They educate their system users of the Organization’s policies and procedures.</t>
  </si>
  <si>
    <t>Individuals who are not employees, contractors, or consultants are not granted a user account or be given privileges to use the Organization’s information resources or communications systems unless explicitly approved by the Security Manager who SHALL check that appropriate agreements, clearance and access forms have been completed.</t>
  </si>
  <si>
    <t>Access to a system is suspended after a specified number of failed logon attempts or as soon as possible after the staff member no longer needs access, due to changing roles or leaving the Organization.</t>
  </si>
  <si>
    <t>Users do not access Organization internal systems from public computers e.g. Cyber Cafes etc. or print material to any public computer.</t>
  </si>
  <si>
    <t>Vendor remote access is limited to situations where there are no other alternatives. In this case, initiation of the connection SHALL be controlled and monitored by the Organization. Vendor remote access SHALL only be for a defined period of time, dictated by the duration of the task being undertaken.</t>
  </si>
  <si>
    <t>Cryptographic algorithms, encryption hardware/software, key management systems and digital signatures shall demonstrate compliance with the Approved Encryption/ Cryptographic Algorithms and Systems as specified by the competent authority within the Law No. (16) of 2010 on the Promulgation of the Electronic Commerce and Transactions Law.</t>
  </si>
  <si>
    <t>Information assets classified as C3 [IAP-NAT-DCLS] are encrypted and protected against unauthorized disclosure when stored and/or in transit regardless of the storing format or media. Organizations MAY apply these cryptographic controls to assets with lower confidentiality requirements, if determined necessary by their risk assessment.</t>
  </si>
  <si>
    <t>Information assets classified as I3 [IAP-NAT-DCLS] have assured integrity using cryptographic hashing. Organizations MAY apply these cryptographic controls to assets with lower integrity requirements, if determined necessary by their risk assessment.</t>
  </si>
  <si>
    <t>The following protocols or better, with approved algorithms outlined in “Qatar National Cryptographic
Standard - English v1.0 (or higher)” issued by the competent authority, are used for securing data
classified as C3 when in transit:
a. For securing web traffic: TLS (+128 bits) [RFC4346]
b. For securing file transfers: SFTP [SFTP]
c. For secure remote access: SSH v2 [RFC4253] or IPSEC [RFC 4301]
d. Only S/MIME v3 [RFC3851] or better are used for securing emails. See CY11 for associated requirement.</t>
  </si>
  <si>
    <t>Organization’s SHALL ensure the digital certificates are compliant to standards in use by the CSP-PMA, MICT. Organizations SHALL use online revocation systems to minimize the risk of fraudulent use of digital certificates.</t>
  </si>
  <si>
    <t>MDs and laptops not directly owned or controlled by the Organization are not used with the Organization’s systems. MDs and laptops not owned or controlled by the Organization SHALL be managed, accounted for and accredited in the same manner as Organization owned devices. Organization MD’s and laptops MAY be temporary connected to a non- Organization network provided a suitable firewall is used to protect the device from any potential threats originating from the non- Organization controlled network.</t>
  </si>
  <si>
    <t>Unaccredited MDs and laptops do not connect to the Organization’s systems or store Organization information. However, temporary connected MDs and laptops are permitted provided they are segregated from the main networks by a firewall.</t>
  </si>
  <si>
    <t>In case of loss or theft of the MDs or laptops, the incident should be immediately reported to the Information Security Manager / Office and the concerned Law enforcement organizations. The loss / theft SHALL be handled as per the B8- Incident Management[IM]</t>
  </si>
  <si>
    <t>Each zone has the appropriate physical security controls implemented. Appendix A provides details of these minimal and baseline protection controls, together with recommendations for additional controls. Medium protection requires one additional class of control, whereas High protection requires two additional class of control. An Organization MAY incorporate additional controls in addition to those mandated by this policy.</t>
  </si>
  <si>
    <t>Enforce least privilege and separation of duties [Refer to section C-9 Access Management] for managing the virtual environment.
a. Define specific roles and granular privileges for each administrator in the central virtualization management software.
b. Limit direct administrative access to the hypervisor to the extent possible
c. Depending on the risk and the classification of the information processed, Organizations should consider the use of multi factor authentication or dual or split control of administrative passwords between multiple administrators.</t>
  </si>
  <si>
    <t>Data Classification Label [DL]</t>
  </si>
  <si>
    <t>4 - Security Governance &amp; Security Processes</t>
  </si>
  <si>
    <t>5 - Security Controls</t>
  </si>
  <si>
    <t>National Information Security Compliance Framework (NISCF)</t>
  </si>
  <si>
    <t>Document Control</t>
  </si>
  <si>
    <t>Document ID</t>
  </si>
  <si>
    <t>Classification</t>
  </si>
  <si>
    <t>Abstract</t>
  </si>
  <si>
    <t>`</t>
  </si>
  <si>
    <t>Appoint a person to own and manage the Information Security programme. This person, will be referred to as the ‘Security Manager’ within this NIA Standard.</t>
  </si>
  <si>
    <t>Where the Organization head delegates their authority to approve variations from requirements in this standard the delegate must have higher authority than the Security Manager.</t>
  </si>
  <si>
    <t>That the security controls and baseline policy specified in this NIA Standard are included in the third party service delivery agreement or contract. This SHALL also apply to sub-contractors used by the third party.</t>
  </si>
  <si>
    <t>Ensure the HR department documents security requirements and obligations and ways of working in HR Standard, which is read, understood and available to all staff to ensure they are aware and comply with their obligations to information security.</t>
  </si>
  <si>
    <t>Define, communicate and enforce a disciplinary process and ensure that employees are made aware of the process. Disciplinary processes SHOULD be documented in the employee or HR standard.</t>
  </si>
  <si>
    <t>As a minimum, such training includes
a. Baseline requirements specified in this NIA Standard
b. Organization’s security requirements
c. Legal and regulatory responsibilities
d. Business specific processes and controls
e. Acceptable use of information processing facilities, (e.g. log-on procedures, use of software
packages, etc.)
f. Information on the enforcement and disciplinary process
g. Information on who to contact for further security advice and the proper channels for reporting information security incidents</t>
  </si>
  <si>
    <t>Establish an information security incident response capability, based on the [IAP-NAT-DCLS] which is capable of making a periodic risk assessment (from threat, vulnerability and asset value) of data, processes, systems and networks in accordance with this Information Assurance Standard.</t>
  </si>
  <si>
    <t>Produce a Organization security policy, incorporating the requirements of this NIA Standard.</t>
  </si>
  <si>
    <t>Ensure the establishment of a governance and security improvement programme in compliance with the National Information Classification Policy [IAP-NAT-DCLS] and this NIA Standard.</t>
  </si>
  <si>
    <t>Information classified at C1 or above is not retained permanently in the MFD. Where the MFD has features to schedule jobs, sufficient standard/automatic controls or configurations SHALL exist to remove the information from its memory once the job is complete.</t>
  </si>
  <si>
    <t>Screen and/or session locks configured to:
a. activate after a maximum of 15 minutes of system user inactivity
b. activate standardly by the system user, if desired
c. lock to completely conceal all information on the screen
d. ensure the screen does not appear to be turned off while in the locked state
e. have the system user re-authenticate to unlock the system
f. deny system users the ability to disable the locking mechanism.</t>
  </si>
  <si>
    <t>National Information Assurance (NIA)</t>
  </si>
  <si>
    <t>Process</t>
  </si>
  <si>
    <t xml:space="preserve"> Auditor Accreditation Number</t>
  </si>
  <si>
    <t>Application  Number</t>
  </si>
  <si>
    <t>Certification Number</t>
  </si>
  <si>
    <t>Initial Certification</t>
  </si>
  <si>
    <t>Maintenance 1</t>
  </si>
  <si>
    <t>Maintenance 2</t>
  </si>
  <si>
    <t>Suspension</t>
  </si>
  <si>
    <t>Special Audit</t>
  </si>
  <si>
    <t>Scope Expansion</t>
  </si>
  <si>
    <t>Re-Certification</t>
  </si>
  <si>
    <t>AUDIT INTERMEDIATE REPORTING CHECKLIST</t>
  </si>
  <si>
    <t xml:space="preserve">C0 - Public / PS0 - Non-Personal Data to be modified to C2 - Restricted / PS2- Personal Data (when used in a NIA Certification).  </t>
  </si>
  <si>
    <t>This reporting checklist is intended to be used by the accredited auditor to perform the intermediate reporting to the National Cyber Security Agency (NCSA), for an Audit Engagement conducted for the auditee with respect to NIA audits, as per requirement A.P.4.1.1.2. of the NISCF Audit Standard.</t>
  </si>
  <si>
    <t>(Applicable for New Certification Application, Scope Expansion and Re-Certification)</t>
  </si>
  <si>
    <t>(Applicable for Maintenance, Special Audits, Scope Expansion, Suspension and Re-Certification)</t>
  </si>
  <si>
    <t>Networks are designed and configured to limit opportunities of unauthorized access to information transiting the network infrastructure. Organizations SHOULD use the following technologies to meet
this requirement:
a. switches instead of hubs,
b. port security on switches to limit access and disable all unused ports
c. routers and firewalls segregating parts of the network on a need-to-know basis,
d. IPSEC/IP Version 6
e. application-level encryption
f. an automated tool that compares the running configuration of network devices against the
documented configuration
g. network edge authentication
h. Restrict and manage end-user devices communicating to Organization network through techniques
such as MAC address filtering.
i. IPS/IDS to detect/prevent malicious activity within the network
j. Time and day restriction.</t>
  </si>
  <si>
    <t>VPNs carrying classified data at C3 or above, SHALL authenticate using two-factor authentication :
• first one a one-time password authentication such as a token device or a public/private key system with a strong passphrase
• Second username and password using external authentication server (LDAP,Radius , TACACS .etc.)</t>
  </si>
  <si>
    <t>System users:
a. are held accountable for the data they export
b. are instructed to perform a protective marking check, a visual inspection and a metadata check if relevant whether the information can be exported</t>
  </si>
  <si>
    <t>Media is destroyed by:
a. Degaussing non-volatile magnetic media
b. breaking up the media
c. heating the media until it has either burnt to ash or melted.</t>
  </si>
  <si>
    <r>
      <rPr>
        <b/>
        <u/>
        <sz val="11"/>
        <color rgb="FF000000"/>
        <rFont val="Century Gothic"/>
        <family val="2"/>
      </rPr>
      <t xml:space="preserve">Instructions:  </t>
    </r>
    <r>
      <rPr>
        <sz val="11"/>
        <color indexed="8"/>
        <rFont val="Century Gothic"/>
        <family val="2"/>
      </rPr>
      <t xml:space="preserve">
This checklist is intended to be used by the accredited auditor to report to the National Cyber Security Agency (NCSA), the Intermediate assessment on controls applied to the scope of the certification as submitted by the auditee and validated by the NCSA. 
The auditor shall submit a Intermediate reporting in which the audit findings on the design of controls using the Intermediate Reporting Checklists provided by the NCSA. 
The auditor shall only collect justification, explanation or statements of exclusion on deviation from the compliance scheme standards and report it to the NCSA as part of the Intermediate audit reporting.
The NIAS Intermediate Reporting sheet lists all the National Information Assurance (NIA) Standard controls. The NIAS Intermediate Reporting sheet lists the section, domain, sub-domain, ID, objectives and type for each control. 
The auditor shall fill the NIAS Intermediate Reporting sheet as follow (only white cells need to be fulfilled):
• Select the Applicability of the control (column G) based on the Statement of Applicability (SoA) communicated by the auditee. The auditor shall select the "Yes" option when the control is mentioned on the SoA and select the "No" option when it is not. 
• Collect and report the justification of the non-applicable controls using the Statement of exclusion (column H).
• Conduct all necessary interviews and collect all necessary documents (policies, procedures, guidance, contracts, registers…) to be able to conclude on the design of every control applied to the scope. The auditor shall select the assessment result as defined in the Design assessment (column I). The options available to select for each control design assessment are:
- "Compliant": When the design of auditee's control covers totally the control objectives described in the control description (column F) as defined in the  National Information Assurance (NIA) standard ;
- "Compliant with opportunities for improvements": When the design of auditee's control covers partially the control objectives described in the control description (column F) as defined in the  National Information Assurance (NIA) Manual;
- "Non-compliant": When the design of auditee's control does not effectively cover the control objectives described in the control description (column F) as defined in the  National Information Assurance (NIA) Manual;
- "NA": When the control objectives described in the control description (column H) as defined in the  National Information Assurance (NIA) Manual have not been selected by the auditee in the SoA.
• Report findings (column J) that support the auditor's control design assessment.
For reporting on control design, the auditor has to use professional judgment to determine if the design is compliant with the standard (audit criteria) requirements.</t>
    </r>
  </si>
  <si>
    <r>
      <t xml:space="preserve">As per the requirement A.P.4.1.1.2. in the NISCF Audit Standard V3.0, the Design Effectiveness (DE) findings and conclusions are required to be communicated to NCSA within </t>
    </r>
    <r>
      <rPr>
        <b/>
        <u/>
        <sz val="16"/>
        <rFont val="Century Gothic"/>
        <family val="2"/>
      </rPr>
      <t>five (5) working days</t>
    </r>
    <r>
      <rPr>
        <b/>
        <sz val="16"/>
        <rFont val="Century Gothic"/>
        <family val="2"/>
      </rPr>
      <t xml:space="preserve"> from completion of the Design Effectiveness (DE) activities.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</si>
</sst>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font>
      <sz val="11"/>
      <color theme="1"/>
      <name val="Calibri"/>
      <family val="2"/>
      <scheme val="minor"/>
    </font>
    <font>
      <sz val="8"/>
      <name val="Calibri"/>
      <family val="2"/>
    </font>
    <font>
      <sz val="10"/>
      <name val="Neo Sans Arabic"/>
      <family val="2"/>
    </font>
    <font>
      <sz val="10"/>
      <color indexed="8"/>
      <name val="Neo Sans Arabic"/>
      <family val="2"/>
    </font>
    <font>
      <sz val="10"/>
      <color indexed="9"/>
      <name val="Neo Sans Arabic"/>
      <family val="2"/>
    </font>
    <font>
      <sz val="11"/>
      <color theme="1"/>
      <name val="Century Gothic"/>
      <family val="2"/>
    </font>
    <font>
      <b/>
      <sz val="12"/>
      <color indexed="9"/>
      <name val="Century Gothic"/>
      <family val="2"/>
    </font>
    <font>
      <sz val="10"/>
      <color theme="1"/>
      <name val="Century Gothic"/>
      <family val="2"/>
    </font>
    <font>
      <sz val="10"/>
      <color indexed="8"/>
      <name val="Century Gothic"/>
      <family val="2"/>
    </font>
    <font>
      <sz val="10"/>
      <name val="Century Gothic"/>
      <family val="2"/>
    </font>
    <font>
      <b/>
      <sz val="12"/>
      <color theme="0"/>
      <name val="Century Gothic"/>
      <family val="2"/>
    </font>
    <font>
      <sz val="8"/>
      <color theme="1"/>
      <name val="Century Gothic"/>
      <family val="2"/>
    </font>
    <font>
      <sz val="8"/>
      <name val="Century Gothic"/>
      <family val="2"/>
    </font>
    <font>
      <b/>
      <sz val="11"/>
      <color theme="1"/>
      <name val="Century Gothic"/>
      <family val="2"/>
    </font>
    <font>
      <sz val="14"/>
      <color theme="1"/>
      <name val="Century Gothic"/>
      <family val="2"/>
    </font>
    <font>
      <b/>
      <u/>
      <sz val="11"/>
      <color rgb="FF000000"/>
      <name val="Century Gothic"/>
      <family val="2"/>
    </font>
    <font>
      <sz val="11"/>
      <color indexed="8"/>
      <name val="Century Gothic"/>
      <family val="2"/>
    </font>
    <font>
      <b/>
      <sz val="11"/>
      <color rgb="FFFFFFFF"/>
      <name val="Century Gothic"/>
      <family val="2"/>
    </font>
    <font>
      <sz val="11"/>
      <color theme="0"/>
      <name val="Century Gothic"/>
      <family val="2"/>
    </font>
    <font>
      <sz val="14"/>
      <color rgb="FF17479E"/>
      <name val="Century Gothic"/>
      <family val="2"/>
    </font>
    <font>
      <b/>
      <sz val="16"/>
      <name val="Century Gothic"/>
      <family val="2"/>
    </font>
    <font>
      <b/>
      <u/>
      <sz val="16"/>
      <name val="Century Gothic"/>
      <family val="2"/>
    </font>
  </fonts>
  <fills count="7">
    <fill>
      <patternFill patternType="none"/>
    </fill>
    <fill>
      <patternFill patternType="gray125"/>
    </fill>
    <fill>
      <patternFill patternType="solid">
        <fgColor theme="0"/>
        <bgColor indexed="64"/>
      </patternFill>
    </fill>
    <fill>
      <patternFill patternType="solid">
        <fgColor rgb="FF00A39E"/>
        <bgColor indexed="64"/>
      </patternFill>
    </fill>
    <fill>
      <patternFill patternType="solid">
        <fgColor rgb="FFEDEDED"/>
        <bgColor indexed="64"/>
      </patternFill>
    </fill>
    <fill>
      <patternFill patternType="solid">
        <fgColor rgb="FF17479E"/>
        <bgColor indexed="64"/>
      </patternFill>
    </fill>
    <fill>
      <patternFill patternType="solid">
        <fgColor rgb="FFD9B85A"/>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9"/>
      </left>
      <right style="thin">
        <color indexed="9"/>
      </right>
      <top/>
      <bottom style="thin">
        <color indexed="9"/>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1">
    <xf numFmtId="0" fontId="0" fillId="0" borderId="0"/>
  </cellStyleXfs>
  <cellXfs count="88">
    <xf numFmtId="0" fontId="0" fillId="0" borderId="0" xfId="0"/>
    <xf numFmtId="49" fontId="9" fillId="0" borderId="1" xfId="0" applyNumberFormat="1" applyFont="1" applyFill="1" applyBorder="1" applyAlignment="1" applyProtection="1">
      <alignment horizontal="center" vertical="center" wrapText="1"/>
      <protection locked="0"/>
    </xf>
    <xf numFmtId="0" fontId="8" fillId="0" borderId="1" xfId="0" applyFont="1" applyBorder="1" applyAlignment="1" applyProtection="1">
      <alignment horizontal="left" vertical="center" wrapText="1"/>
      <protection locked="0"/>
    </xf>
    <xf numFmtId="0" fontId="7" fillId="2" borderId="1" xfId="0" applyFont="1" applyFill="1" applyBorder="1" applyAlignment="1">
      <alignment horizontal="left" vertical="center" wrapText="1"/>
    </xf>
    <xf numFmtId="0" fontId="7" fillId="2" borderId="1" xfId="0" applyFont="1" applyFill="1" applyBorder="1" applyAlignment="1">
      <alignment horizontal="center" vertical="center" wrapText="1"/>
    </xf>
    <xf numFmtId="0" fontId="5" fillId="2" borderId="0" xfId="0" applyFont="1" applyFill="1" applyAlignment="1">
      <alignment vertical="top" wrapText="1"/>
    </xf>
    <xf numFmtId="0" fontId="3" fillId="2" borderId="0" xfId="0" applyFont="1" applyFill="1" applyAlignment="1" applyProtection="1">
      <alignment wrapText="1"/>
    </xf>
    <xf numFmtId="0" fontId="4" fillId="2" borderId="2" xfId="0" applyFont="1" applyFill="1" applyBorder="1" applyAlignment="1" applyProtection="1">
      <alignment wrapText="1"/>
    </xf>
    <xf numFmtId="49" fontId="2" fillId="2" borderId="0" xfId="0" applyNumberFormat="1" applyFont="1" applyFill="1" applyAlignment="1" applyProtection="1">
      <alignment horizontal="center" vertical="center" wrapText="1"/>
    </xf>
    <xf numFmtId="0" fontId="3" fillId="2" borderId="0" xfId="0" applyFont="1" applyFill="1" applyAlignment="1" applyProtection="1">
      <alignment horizontal="left" vertical="center" wrapText="1"/>
    </xf>
    <xf numFmtId="0" fontId="5" fillId="2" borderId="0" xfId="0" applyFont="1" applyFill="1" applyProtection="1"/>
    <xf numFmtId="0" fontId="4" fillId="2" borderId="0" xfId="0" applyFont="1" applyFill="1" applyBorder="1" applyAlignment="1" applyProtection="1">
      <alignment wrapText="1"/>
    </xf>
    <xf numFmtId="49" fontId="9" fillId="0" borderId="23" xfId="0" applyNumberFormat="1" applyFont="1" applyFill="1" applyBorder="1" applyAlignment="1" applyProtection="1">
      <alignment horizontal="center" vertical="center" wrapText="1"/>
      <protection locked="0"/>
    </xf>
    <xf numFmtId="0" fontId="8" fillId="0" borderId="23" xfId="0" applyFont="1" applyBorder="1" applyAlignment="1" applyProtection="1">
      <alignment horizontal="left" vertical="center" wrapText="1"/>
      <protection locked="0"/>
    </xf>
    <xf numFmtId="0" fontId="8" fillId="0" borderId="23" xfId="0" applyNumberFormat="1" applyFont="1" applyBorder="1" applyAlignment="1" applyProtection="1">
      <alignment horizontal="center" vertical="center" wrapText="1"/>
      <protection locked="0"/>
    </xf>
    <xf numFmtId="0" fontId="5" fillId="2" borderId="11" xfId="0" applyFont="1" applyFill="1" applyBorder="1" applyProtection="1"/>
    <xf numFmtId="0" fontId="5" fillId="2" borderId="12" xfId="0" applyFont="1" applyFill="1" applyBorder="1" applyProtection="1"/>
    <xf numFmtId="0" fontId="5" fillId="2" borderId="13" xfId="0" applyFont="1" applyFill="1" applyBorder="1" applyProtection="1"/>
    <xf numFmtId="0" fontId="17" fillId="3" borderId="22" xfId="0" applyFont="1" applyFill="1" applyBorder="1" applyAlignment="1">
      <alignment horizontal="center" vertical="center" wrapText="1"/>
    </xf>
    <xf numFmtId="0" fontId="8" fillId="0" borderId="26" xfId="0" applyNumberFormat="1" applyFont="1" applyBorder="1" applyAlignment="1" applyProtection="1">
      <alignment horizontal="center" vertical="center" wrapText="1"/>
    </xf>
    <xf numFmtId="49" fontId="9" fillId="0" borderId="24" xfId="0" applyNumberFormat="1" applyFont="1" applyFill="1" applyBorder="1" applyAlignment="1" applyProtection="1">
      <alignment horizontal="center" vertical="center" wrapText="1"/>
      <protection locked="0"/>
    </xf>
    <xf numFmtId="0" fontId="8" fillId="0" borderId="24" xfId="0" applyFont="1" applyBorder="1" applyAlignment="1" applyProtection="1">
      <alignment horizontal="left" vertical="center" wrapText="1"/>
      <protection locked="0"/>
    </xf>
    <xf numFmtId="0" fontId="8" fillId="0" borderId="1" xfId="0" applyNumberFormat="1" applyFont="1" applyBorder="1" applyAlignment="1" applyProtection="1">
      <alignment horizontal="center" vertical="center" wrapText="1"/>
      <protection locked="0"/>
    </xf>
    <xf numFmtId="0" fontId="5" fillId="0" borderId="0" xfId="0" applyFont="1" applyProtection="1"/>
    <xf numFmtId="0" fontId="18" fillId="0" borderId="0" xfId="0" applyFont="1" applyProtection="1"/>
    <xf numFmtId="0" fontId="18" fillId="0" borderId="0" xfId="0" applyFont="1" applyFill="1" applyProtection="1"/>
    <xf numFmtId="0" fontId="17" fillId="3" borderId="22" xfId="0" applyFont="1" applyFill="1" applyBorder="1" applyAlignment="1" applyProtection="1">
      <alignment horizontal="center" vertical="center" wrapText="1"/>
    </xf>
    <xf numFmtId="0" fontId="16" fillId="2" borderId="0" xfId="0" applyFont="1" applyFill="1" applyBorder="1" applyAlignment="1" applyProtection="1">
      <alignment horizontal="left" vertical="top" wrapText="1"/>
    </xf>
    <xf numFmtId="49" fontId="12" fillId="4" borderId="25" xfId="0" applyNumberFormat="1" applyFont="1" applyFill="1" applyBorder="1" applyAlignment="1" applyProtection="1">
      <alignment horizontal="center" vertical="center" wrapText="1"/>
    </xf>
    <xf numFmtId="49" fontId="12" fillId="4" borderId="23" xfId="0" applyNumberFormat="1" applyFont="1" applyFill="1" applyBorder="1" applyAlignment="1" applyProtection="1">
      <alignment horizontal="center" vertical="center" wrapText="1"/>
    </xf>
    <xf numFmtId="0" fontId="8" fillId="4" borderId="1" xfId="0" applyFont="1" applyFill="1" applyBorder="1" applyAlignment="1" applyProtection="1">
      <alignment horizontal="left" vertical="center" wrapText="1"/>
    </xf>
    <xf numFmtId="49" fontId="12" fillId="4" borderId="14" xfId="0" applyNumberFormat="1" applyFont="1" applyFill="1" applyBorder="1" applyAlignment="1" applyProtection="1">
      <alignment horizontal="center" vertical="center" wrapText="1"/>
    </xf>
    <xf numFmtId="49" fontId="12" fillId="4" borderId="1" xfId="0" applyNumberFormat="1" applyFont="1" applyFill="1" applyBorder="1" applyAlignment="1" applyProtection="1">
      <alignment horizontal="center" vertical="center" wrapText="1"/>
    </xf>
    <xf numFmtId="0" fontId="11" fillId="4" borderId="1" xfId="0" applyFont="1" applyFill="1" applyBorder="1" applyAlignment="1" applyProtection="1">
      <alignment horizontal="center" vertical="center" wrapText="1"/>
    </xf>
    <xf numFmtId="0" fontId="7" fillId="4" borderId="1" xfId="0" applyFont="1" applyFill="1" applyBorder="1" applyAlignment="1" applyProtection="1">
      <alignment horizontal="left" vertical="center" wrapText="1"/>
    </xf>
    <xf numFmtId="49" fontId="12" fillId="4" borderId="18" xfId="0" applyNumberFormat="1" applyFont="1" applyFill="1" applyBorder="1" applyAlignment="1" applyProtection="1">
      <alignment horizontal="center" vertical="center" wrapText="1"/>
    </xf>
    <xf numFmtId="49" fontId="12" fillId="4" borderId="24" xfId="0" applyNumberFormat="1" applyFont="1" applyFill="1" applyBorder="1" applyAlignment="1" applyProtection="1">
      <alignment horizontal="center" vertical="center" wrapText="1"/>
    </xf>
    <xf numFmtId="0" fontId="11" fillId="4" borderId="24" xfId="0"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xf>
    <xf numFmtId="0" fontId="13" fillId="0" borderId="14" xfId="0" applyFont="1" applyBorder="1" applyAlignment="1">
      <alignment horizontal="center"/>
    </xf>
    <xf numFmtId="0" fontId="13" fillId="0" borderId="18" xfId="0" applyFont="1" applyBorder="1" applyAlignment="1">
      <alignment horizontal="center" vertical="center"/>
    </xf>
    <xf numFmtId="0" fontId="6" fillId="5" borderId="1" xfId="0" applyNumberFormat="1" applyFont="1" applyFill="1" applyBorder="1" applyAlignment="1" applyProtection="1">
      <alignment horizontal="center" vertical="center" wrapText="1"/>
    </xf>
    <xf numFmtId="0" fontId="5" fillId="0" borderId="1" xfId="0" applyFont="1" applyBorder="1" applyProtection="1"/>
    <xf numFmtId="0" fontId="7" fillId="0" borderId="0" xfId="0" applyFont="1" applyProtection="1"/>
    <xf numFmtId="0" fontId="8" fillId="0" borderId="0" xfId="0" applyNumberFormat="1" applyFont="1" applyBorder="1" applyAlignment="1" applyProtection="1">
      <alignment horizontal="center" vertical="center" wrapText="1"/>
      <protection locked="0"/>
    </xf>
    <xf numFmtId="0" fontId="5" fillId="0" borderId="19" xfId="0" applyFont="1" applyBorder="1" applyAlignment="1">
      <alignment horizontal="left" vertical="center" wrapText="1"/>
    </xf>
    <xf numFmtId="0" fontId="5" fillId="0" borderId="20" xfId="0" applyFont="1" applyBorder="1" applyAlignment="1">
      <alignment horizontal="left" vertical="center" wrapText="1"/>
    </xf>
    <xf numFmtId="0" fontId="5" fillId="0" borderId="21" xfId="0" applyFont="1" applyBorder="1" applyAlignment="1">
      <alignment horizontal="left" vertical="center" wrapText="1"/>
    </xf>
    <xf numFmtId="0" fontId="5" fillId="2" borderId="0" xfId="0" applyFont="1" applyFill="1" applyAlignment="1" applyProtection="1">
      <alignment horizontal="center"/>
    </xf>
    <xf numFmtId="0" fontId="14" fillId="2" borderId="9" xfId="0" applyFont="1" applyFill="1" applyBorder="1" applyAlignment="1" applyProtection="1">
      <alignment horizontal="center"/>
    </xf>
    <xf numFmtId="0" fontId="14" fillId="2" borderId="0" xfId="0" applyFont="1" applyFill="1" applyBorder="1" applyAlignment="1" applyProtection="1">
      <alignment horizontal="center"/>
    </xf>
    <xf numFmtId="0" fontId="14" fillId="2" borderId="10" xfId="0" applyFont="1" applyFill="1" applyBorder="1" applyAlignment="1" applyProtection="1">
      <alignment horizontal="center"/>
    </xf>
    <xf numFmtId="0" fontId="19" fillId="2" borderId="9" xfId="0" applyFont="1" applyFill="1" applyBorder="1" applyAlignment="1" applyProtection="1">
      <alignment horizontal="center"/>
    </xf>
    <xf numFmtId="0" fontId="19" fillId="2" borderId="0" xfId="0" applyFont="1" applyFill="1" applyBorder="1" applyAlignment="1" applyProtection="1">
      <alignment horizontal="center"/>
    </xf>
    <xf numFmtId="0" fontId="19" fillId="2" borderId="10" xfId="0" applyFont="1" applyFill="1" applyBorder="1" applyAlignment="1" applyProtection="1">
      <alignment horizontal="center"/>
    </xf>
    <xf numFmtId="0" fontId="5" fillId="0" borderId="6" xfId="0" applyFont="1" applyBorder="1" applyAlignment="1" applyProtection="1">
      <alignment horizontal="center"/>
    </xf>
    <xf numFmtId="0" fontId="5" fillId="0" borderId="7" xfId="0" applyFont="1" applyBorder="1" applyAlignment="1" applyProtection="1">
      <alignment horizontal="center"/>
    </xf>
    <xf numFmtId="0" fontId="5" fillId="0" borderId="8" xfId="0" applyFont="1" applyBorder="1" applyAlignment="1" applyProtection="1">
      <alignment horizontal="center"/>
    </xf>
    <xf numFmtId="0" fontId="5" fillId="0" borderId="15" xfId="0" applyFont="1" applyBorder="1" applyAlignment="1">
      <alignment horizontal="left" vertical="center"/>
    </xf>
    <xf numFmtId="0" fontId="5" fillId="0" borderId="16" xfId="0" applyFont="1" applyBorder="1" applyAlignment="1">
      <alignment horizontal="left" vertical="center"/>
    </xf>
    <xf numFmtId="0" fontId="5" fillId="0" borderId="17" xfId="0" applyFont="1" applyBorder="1" applyAlignment="1">
      <alignment horizontal="left" vertical="center"/>
    </xf>
    <xf numFmtId="0" fontId="10" fillId="5" borderId="30" xfId="0" applyFont="1" applyFill="1" applyBorder="1" applyAlignment="1">
      <alignment horizontal="center"/>
    </xf>
    <xf numFmtId="0" fontId="10" fillId="5" borderId="31" xfId="0" applyFont="1" applyFill="1" applyBorder="1" applyAlignment="1">
      <alignment horizontal="center"/>
    </xf>
    <xf numFmtId="0" fontId="10" fillId="5" borderId="32" xfId="0" applyFont="1" applyFill="1" applyBorder="1" applyAlignment="1">
      <alignment horizontal="center"/>
    </xf>
    <xf numFmtId="0" fontId="16" fillId="2" borderId="6" xfId="0" applyFont="1" applyFill="1" applyBorder="1" applyAlignment="1" applyProtection="1">
      <alignment horizontal="left" vertical="top" wrapText="1"/>
    </xf>
    <xf numFmtId="0" fontId="16" fillId="2" borderId="7" xfId="0" applyFont="1" applyFill="1" applyBorder="1" applyAlignment="1" applyProtection="1">
      <alignment horizontal="left" vertical="top" wrapText="1"/>
    </xf>
    <xf numFmtId="0" fontId="16" fillId="2" borderId="8" xfId="0" applyFont="1" applyFill="1" applyBorder="1" applyAlignment="1" applyProtection="1">
      <alignment horizontal="left" vertical="top" wrapText="1"/>
    </xf>
    <xf numFmtId="0" fontId="16" fillId="2" borderId="9" xfId="0" applyFont="1" applyFill="1" applyBorder="1" applyAlignment="1" applyProtection="1">
      <alignment horizontal="left" vertical="top" wrapText="1"/>
    </xf>
    <xf numFmtId="0" fontId="16" fillId="2" borderId="0" xfId="0" applyFont="1" applyFill="1" applyBorder="1" applyAlignment="1" applyProtection="1">
      <alignment horizontal="left" vertical="top" wrapText="1"/>
    </xf>
    <xf numFmtId="0" fontId="16" fillId="2" borderId="10" xfId="0" applyFont="1" applyFill="1" applyBorder="1" applyAlignment="1" applyProtection="1">
      <alignment horizontal="left" vertical="top" wrapText="1"/>
    </xf>
    <xf numFmtId="0" fontId="16" fillId="2" borderId="11" xfId="0" applyFont="1" applyFill="1" applyBorder="1" applyAlignment="1" applyProtection="1">
      <alignment horizontal="left" vertical="top" wrapText="1"/>
    </xf>
    <xf numFmtId="0" fontId="16" fillId="2" borderId="12" xfId="0" applyFont="1" applyFill="1" applyBorder="1" applyAlignment="1" applyProtection="1">
      <alignment horizontal="left" vertical="top" wrapText="1"/>
    </xf>
    <xf numFmtId="0" fontId="16" fillId="2" borderId="13" xfId="0" applyFont="1" applyFill="1" applyBorder="1" applyAlignment="1" applyProtection="1">
      <alignment horizontal="left" vertical="top" wrapText="1"/>
    </xf>
    <xf numFmtId="0" fontId="17" fillId="3" borderId="27" xfId="0" applyFont="1" applyFill="1" applyBorder="1" applyAlignment="1">
      <alignment horizontal="center" vertical="center" wrapText="1"/>
    </xf>
    <xf numFmtId="0" fontId="17" fillId="3" borderId="28" xfId="0" applyFont="1" applyFill="1" applyBorder="1" applyAlignment="1">
      <alignment horizontal="center" vertical="center" wrapText="1"/>
    </xf>
    <xf numFmtId="0" fontId="17" fillId="3" borderId="29" xfId="0" applyFont="1" applyFill="1" applyBorder="1" applyAlignment="1">
      <alignment horizontal="center" vertical="center" wrapText="1"/>
    </xf>
    <xf numFmtId="0" fontId="17" fillId="3" borderId="3" xfId="0" applyFont="1" applyFill="1" applyBorder="1" applyAlignment="1">
      <alignment horizontal="center" vertical="center" wrapText="1"/>
    </xf>
    <xf numFmtId="0" fontId="17" fillId="3" borderId="4" xfId="0" applyFont="1" applyFill="1" applyBorder="1" applyAlignment="1">
      <alignment horizontal="center" vertical="center" wrapText="1"/>
    </xf>
    <xf numFmtId="0" fontId="17" fillId="3" borderId="5" xfId="0" applyFont="1" applyFill="1" applyBorder="1" applyAlignment="1">
      <alignment horizontal="center" vertical="center" wrapText="1"/>
    </xf>
    <xf numFmtId="0" fontId="5" fillId="0" borderId="15" xfId="0" applyFont="1" applyBorder="1" applyAlignment="1" applyProtection="1">
      <alignment horizontal="left" vertical="center" wrapText="1"/>
      <protection locked="0"/>
    </xf>
    <xf numFmtId="0" fontId="5" fillId="0" borderId="16" xfId="0" applyFont="1" applyBorder="1" applyAlignment="1" applyProtection="1">
      <alignment horizontal="left" vertical="center" wrapText="1"/>
      <protection locked="0"/>
    </xf>
    <xf numFmtId="0" fontId="5" fillId="0" borderId="17" xfId="0" applyFont="1" applyBorder="1" applyAlignment="1" applyProtection="1">
      <alignment horizontal="left" vertical="center" wrapText="1"/>
      <protection locked="0"/>
    </xf>
    <xf numFmtId="0" fontId="20" fillId="6" borderId="6" xfId="0" applyFont="1" applyFill="1" applyBorder="1" applyAlignment="1" applyProtection="1">
      <alignment horizontal="center" vertical="center" wrapText="1"/>
    </xf>
    <xf numFmtId="0" fontId="20" fillId="6" borderId="7" xfId="0" applyFont="1" applyFill="1" applyBorder="1" applyAlignment="1" applyProtection="1">
      <alignment horizontal="center" vertical="center" wrapText="1"/>
    </xf>
    <xf numFmtId="0" fontId="20" fillId="6" borderId="8" xfId="0" applyFont="1" applyFill="1" applyBorder="1" applyAlignment="1" applyProtection="1">
      <alignment horizontal="center" vertical="center" wrapText="1"/>
    </xf>
    <xf numFmtId="0" fontId="20" fillId="6" borderId="11" xfId="0" applyFont="1" applyFill="1" applyBorder="1" applyAlignment="1" applyProtection="1">
      <alignment horizontal="center" vertical="center" wrapText="1"/>
    </xf>
    <xf numFmtId="0" fontId="20" fillId="6" borderId="12" xfId="0" applyFont="1" applyFill="1" applyBorder="1" applyAlignment="1" applyProtection="1">
      <alignment horizontal="center" vertical="center" wrapText="1"/>
    </xf>
    <xf numFmtId="0" fontId="20" fillId="6" borderId="13" xfId="0" applyFont="1" applyFill="1" applyBorder="1" applyAlignment="1" applyProtection="1">
      <alignment horizontal="center" vertical="center" wrapText="1"/>
    </xf>
  </cellXfs>
  <cellStyles count="1">
    <cellStyle name="Normal" xfId="0" builtinId="0"/>
  </cellStyles>
  <dxfs count="12">
    <dxf>
      <font>
        <color rgb="FFFF0000"/>
      </font>
      <fill>
        <patternFill>
          <bgColor rgb="FFFF0000"/>
        </patternFill>
      </fill>
    </dxf>
    <dxf>
      <font>
        <color rgb="FFFFC000"/>
      </font>
      <fill>
        <patternFill>
          <bgColor rgb="FFFFC000"/>
        </patternFill>
      </fill>
    </dxf>
    <dxf>
      <font>
        <color rgb="FF00B050"/>
      </font>
      <fill>
        <patternFill>
          <bgColor rgb="FF00B050"/>
        </patternFill>
      </fill>
    </dxf>
    <dxf>
      <fill>
        <patternFill>
          <bgColor theme="0" tint="-0.24994659260841701"/>
        </patternFill>
      </fill>
    </dxf>
    <dxf>
      <font>
        <color rgb="FFFF0000"/>
      </font>
      <fill>
        <patternFill>
          <bgColor rgb="FFFF0000"/>
        </patternFill>
      </fill>
    </dxf>
    <dxf>
      <font>
        <color rgb="FFFFC000"/>
      </font>
      <fill>
        <patternFill>
          <bgColor rgb="FFFFC000"/>
        </patternFill>
      </fill>
    </dxf>
    <dxf>
      <font>
        <color rgb="FF00B050"/>
      </font>
      <fill>
        <patternFill>
          <bgColor rgb="FF00B050"/>
        </patternFill>
      </fill>
    </dxf>
    <dxf>
      <font>
        <color rgb="FFFF0000"/>
      </font>
      <fill>
        <patternFill>
          <bgColor rgb="FFFF0000"/>
        </patternFill>
      </fill>
    </dxf>
    <dxf>
      <font>
        <color rgb="FFFFC000"/>
      </font>
      <fill>
        <patternFill>
          <bgColor rgb="FFFFC000"/>
        </patternFill>
      </fill>
    </dxf>
    <dxf>
      <font>
        <color rgb="FF00B050"/>
      </font>
      <fill>
        <patternFill>
          <bgColor rgb="FF00B050"/>
        </patternFill>
      </fill>
    </dxf>
    <dxf>
      <font>
        <color theme="0" tint="-0.14996795556505021"/>
      </font>
      <fill>
        <patternFill>
          <bgColor theme="0" tint="-0.14996795556505021"/>
        </patternFill>
      </fill>
    </dxf>
    <dxf>
      <font>
        <color theme="0" tint="-0.14996795556505021"/>
      </font>
      <fill>
        <patternFill>
          <bgColor theme="0" tint="-0.14996795556505021"/>
        </patternFill>
      </fill>
    </dxf>
  </dxfs>
  <tableStyles count="0" defaultTableStyle="TableStyleMedium9" defaultPivotStyle="PivotStyleLight16"/>
  <colors>
    <mruColors>
      <color rgb="FF17479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1576387</xdr:colOff>
      <xdr:row>1</xdr:row>
      <xdr:rowOff>71438</xdr:rowOff>
    </xdr:from>
    <xdr:to>
      <xdr:col>3</xdr:col>
      <xdr:colOff>573405</xdr:colOff>
      <xdr:row>1</xdr:row>
      <xdr:rowOff>871537</xdr:rowOff>
    </xdr:to>
    <xdr:pic>
      <xdr:nvPicPr>
        <xdr:cNvPr id="3" name="Picture 2" descr="Graphical user interface, text&#10;&#10;Description automatically generated">
          <a:extLst>
            <a:ext uri="{FF2B5EF4-FFF2-40B4-BE49-F238E27FC236}">
              <a16:creationId xmlns:a16="http://schemas.microsoft.com/office/drawing/2014/main" id="{9D573F93-F627-4C67-90D5-160783C648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905375" y="257176"/>
          <a:ext cx="2926080" cy="80009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workpyramid.paconsulting.com/Users/LONSG31/AppData/Local/Microsoft/Windows/INetCache/Content.Outlook/HG2ORUW2/OpenSAMM-BSIMM-Mapping%20All%20level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SIMM"/>
      <sheetName val="OpenSAMM"/>
      <sheetName val="Mapping"/>
    </sheetNames>
    <sheetDataSet>
      <sheetData sheetId="0"/>
      <sheetData sheetId="1">
        <row r="2">
          <cell r="A2" t="str">
            <v>SM 1.A</v>
          </cell>
          <cell r="B2" t="str">
            <v>GOVERNANCE</v>
          </cell>
          <cell r="C2" t="str">
            <v>Strategy &amp; Metrics</v>
          </cell>
          <cell r="D2" t="str">
            <v>SM</v>
          </cell>
          <cell r="E2" t="str">
            <v>Establish unified strategic roadmap for software security within the organization</v>
          </cell>
          <cell r="F2" t="str">
            <v>Estimate overall business risk profile</v>
          </cell>
          <cell r="G2">
            <v>1</v>
          </cell>
          <cell r="H2" t="str">
            <v>A</v>
          </cell>
        </row>
        <row r="3">
          <cell r="A3" t="str">
            <v>SM 1.B</v>
          </cell>
        </row>
        <row r="4">
          <cell r="A4" t="str">
            <v>SM 2.A</v>
          </cell>
        </row>
        <row r="5">
          <cell r="A5" t="str">
            <v>SM 2.B</v>
          </cell>
        </row>
        <row r="6">
          <cell r="A6" t="str">
            <v>SM 3.A</v>
          </cell>
        </row>
        <row r="7">
          <cell r="A7" t="str">
            <v>SM 3.B</v>
          </cell>
        </row>
        <row r="8">
          <cell r="A8" t="str">
            <v>PC 1.A</v>
          </cell>
        </row>
        <row r="9">
          <cell r="A9" t="str">
            <v>PC 1.B</v>
          </cell>
        </row>
        <row r="10">
          <cell r="A10" t="str">
            <v>PC 2.A</v>
          </cell>
        </row>
        <row r="11">
          <cell r="A11" t="str">
            <v>PC 2.B</v>
          </cell>
        </row>
        <row r="12">
          <cell r="A12" t="str">
            <v>PC 3.A</v>
          </cell>
        </row>
        <row r="13">
          <cell r="A13" t="str">
            <v>PC 3.B</v>
          </cell>
        </row>
        <row r="14">
          <cell r="A14" t="str">
            <v>EG 1.A</v>
          </cell>
        </row>
        <row r="15">
          <cell r="A15" t="str">
            <v>EG 1.B</v>
          </cell>
        </row>
        <row r="16">
          <cell r="A16" t="str">
            <v>EG 2.A</v>
          </cell>
        </row>
        <row r="17">
          <cell r="A17" t="str">
            <v>EG 2.B</v>
          </cell>
        </row>
        <row r="18">
          <cell r="A18" t="str">
            <v>EG 3.A</v>
          </cell>
        </row>
        <row r="19">
          <cell r="A19" t="str">
            <v>EG 3.B</v>
          </cell>
        </row>
        <row r="20">
          <cell r="A20" t="str">
            <v>TA 1.A</v>
          </cell>
        </row>
        <row r="21">
          <cell r="A21" t="str">
            <v>TA 1.B</v>
          </cell>
        </row>
        <row r="22">
          <cell r="A22" t="str">
            <v>TA 2.A</v>
          </cell>
        </row>
        <row r="23">
          <cell r="A23" t="str">
            <v>TA 2.B</v>
          </cell>
        </row>
        <row r="24">
          <cell r="A24" t="str">
            <v>TA 3.A</v>
          </cell>
        </row>
        <row r="25">
          <cell r="A25" t="str">
            <v>TA 3.B</v>
          </cell>
        </row>
        <row r="26">
          <cell r="A26" t="str">
            <v>SR 1.A</v>
          </cell>
        </row>
        <row r="27">
          <cell r="A27" t="str">
            <v>SR 1.B</v>
          </cell>
        </row>
        <row r="28">
          <cell r="A28" t="str">
            <v>SR 2.A</v>
          </cell>
        </row>
        <row r="29">
          <cell r="A29" t="str">
            <v>SR 2.B</v>
          </cell>
        </row>
        <row r="30">
          <cell r="A30" t="str">
            <v>SR 3.A</v>
          </cell>
        </row>
        <row r="31">
          <cell r="A31" t="str">
            <v>SR 3.B</v>
          </cell>
        </row>
        <row r="32">
          <cell r="A32" t="str">
            <v>SA 1.A</v>
          </cell>
        </row>
        <row r="33">
          <cell r="A33" t="str">
            <v>SA 1.B</v>
          </cell>
        </row>
        <row r="34">
          <cell r="A34" t="str">
            <v>SA 2.A</v>
          </cell>
        </row>
        <row r="35">
          <cell r="A35" t="str">
            <v>SA 2.B</v>
          </cell>
        </row>
        <row r="36">
          <cell r="A36" t="str">
            <v>SA 3.A</v>
          </cell>
        </row>
        <row r="37">
          <cell r="A37" t="str">
            <v>SA 3.B</v>
          </cell>
        </row>
        <row r="38">
          <cell r="A38" t="str">
            <v>DR 1.A</v>
          </cell>
        </row>
        <row r="39">
          <cell r="A39" t="str">
            <v>DR 1.B</v>
          </cell>
        </row>
        <row r="40">
          <cell r="A40" t="str">
            <v>DR 2.A</v>
          </cell>
        </row>
        <row r="41">
          <cell r="A41" t="str">
            <v>DR 2.B</v>
          </cell>
        </row>
        <row r="42">
          <cell r="A42" t="str">
            <v>DR 3.A</v>
          </cell>
        </row>
        <row r="43">
          <cell r="A43" t="str">
            <v>DR 3.B</v>
          </cell>
        </row>
        <row r="44">
          <cell r="A44" t="str">
            <v>CR 1.A</v>
          </cell>
        </row>
        <row r="45">
          <cell r="A45" t="str">
            <v>CR 1.B</v>
          </cell>
        </row>
        <row r="46">
          <cell r="A46" t="str">
            <v>CR 2.A</v>
          </cell>
        </row>
        <row r="47">
          <cell r="A47" t="str">
            <v>CR 2.B</v>
          </cell>
        </row>
        <row r="48">
          <cell r="A48" t="str">
            <v>CR 3.A</v>
          </cell>
        </row>
        <row r="49">
          <cell r="A49" t="str">
            <v>CR 3.B</v>
          </cell>
        </row>
        <row r="50">
          <cell r="A50" t="str">
            <v>ST 1.A</v>
          </cell>
        </row>
        <row r="51">
          <cell r="A51" t="str">
            <v>ST 1.B</v>
          </cell>
        </row>
        <row r="52">
          <cell r="A52" t="str">
            <v>ST 2.A</v>
          </cell>
        </row>
        <row r="53">
          <cell r="A53" t="str">
            <v>ST 2.B</v>
          </cell>
        </row>
        <row r="54">
          <cell r="A54" t="str">
            <v>ST 3.A</v>
          </cell>
        </row>
        <row r="55">
          <cell r="A55" t="str">
            <v>ST 3.B</v>
          </cell>
        </row>
        <row r="56">
          <cell r="A56" t="str">
            <v>VM 1.A</v>
          </cell>
        </row>
        <row r="57">
          <cell r="A57" t="str">
            <v>VM 1.B</v>
          </cell>
        </row>
        <row r="58">
          <cell r="A58" t="str">
            <v>VM 2.A</v>
          </cell>
        </row>
        <row r="59">
          <cell r="A59" t="str">
            <v>VM 2.B</v>
          </cell>
        </row>
        <row r="60">
          <cell r="A60" t="str">
            <v>VM 3.A</v>
          </cell>
        </row>
        <row r="61">
          <cell r="A61" t="str">
            <v>VM 3.B</v>
          </cell>
        </row>
        <row r="62">
          <cell r="A62" t="str">
            <v>EH 1.A</v>
          </cell>
        </row>
        <row r="63">
          <cell r="A63" t="str">
            <v>EH 1.B</v>
          </cell>
        </row>
        <row r="64">
          <cell r="A64" t="str">
            <v>EH 2.A</v>
          </cell>
        </row>
        <row r="65">
          <cell r="A65" t="str">
            <v>EH 2.B</v>
          </cell>
        </row>
        <row r="66">
          <cell r="A66" t="str">
            <v>EH 3.A</v>
          </cell>
        </row>
        <row r="67">
          <cell r="A67" t="str">
            <v>EH 3.B</v>
          </cell>
        </row>
        <row r="68">
          <cell r="A68" t="str">
            <v>OE 1.A</v>
          </cell>
        </row>
        <row r="69">
          <cell r="A69" t="str">
            <v>OE 1.B</v>
          </cell>
        </row>
        <row r="70">
          <cell r="A70" t="str">
            <v>OE 2.A</v>
          </cell>
        </row>
        <row r="71">
          <cell r="A71" t="str">
            <v>OE 2.B</v>
          </cell>
        </row>
        <row r="72">
          <cell r="A72" t="str">
            <v>OE 3.A</v>
          </cell>
        </row>
        <row r="73">
          <cell r="A73" t="str">
            <v>OE 3.B</v>
          </cell>
        </row>
        <row r="74">
          <cell r="A74" t="str">
            <v>-</v>
          </cell>
        </row>
      </sheetData>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EZ27"/>
  <sheetViews>
    <sheetView topLeftCell="A4" workbookViewId="0">
      <selection activeCell="C9" sqref="C9:E9"/>
    </sheetView>
  </sheetViews>
  <sheetFormatPr defaultColWidth="9.140625" defaultRowHeight="16.5"/>
  <cols>
    <col min="1" max="1" width="3.7109375" style="10" customWidth="1"/>
    <col min="2" max="2" width="42.85546875" style="10" customWidth="1"/>
    <col min="3" max="3" width="55" style="10" customWidth="1"/>
    <col min="4" max="4" width="26" style="10" customWidth="1"/>
    <col min="5" max="5" width="47.7109375" style="10" customWidth="1"/>
    <col min="6" max="16384" width="9.140625" style="10"/>
  </cols>
  <sheetData>
    <row r="1" spans="1:5 16380:16380" ht="17.25" thickBot="1">
      <c r="A1" s="48"/>
      <c r="B1" s="48"/>
      <c r="C1" s="48"/>
      <c r="D1" s="48"/>
      <c r="E1" s="48"/>
    </row>
    <row r="2" spans="1:5 16380:16380" ht="73.5" customHeight="1">
      <c r="B2" s="55"/>
      <c r="C2" s="56"/>
      <c r="D2" s="56"/>
      <c r="E2" s="57"/>
    </row>
    <row r="3" spans="1:5 16380:16380" ht="19.5" customHeight="1">
      <c r="B3" s="49" t="s">
        <v>827</v>
      </c>
      <c r="C3" s="50"/>
      <c r="D3" s="50"/>
      <c r="E3" s="51"/>
    </row>
    <row r="4" spans="1:5 16380:16380" ht="19.5" customHeight="1">
      <c r="B4" s="49" t="s">
        <v>844</v>
      </c>
      <c r="C4" s="50"/>
      <c r="D4" s="50"/>
      <c r="E4" s="51"/>
    </row>
    <row r="5" spans="1:5 16380:16380" ht="20.25" customHeight="1">
      <c r="B5" s="52" t="s">
        <v>856</v>
      </c>
      <c r="C5" s="53"/>
      <c r="D5" s="53"/>
      <c r="E5" s="54"/>
    </row>
    <row r="6" spans="1:5 16380:16380" ht="6" customHeight="1" thickBot="1">
      <c r="B6" s="15"/>
      <c r="C6" s="16"/>
      <c r="D6" s="16"/>
      <c r="E6" s="17"/>
    </row>
    <row r="7" spans="1:5 16380:16380">
      <c r="B7" s="61" t="s">
        <v>828</v>
      </c>
      <c r="C7" s="62"/>
      <c r="D7" s="62"/>
      <c r="E7" s="63"/>
    </row>
    <row r="8" spans="1:5 16380:16380">
      <c r="B8" s="39" t="s">
        <v>829</v>
      </c>
      <c r="C8" s="58" t="str">
        <f>CONCATENATE("NCSA-NISCF-CERT-NIA-ADR-INTERREP-CL-",C20,"-",C22,"-",E12)</f>
        <v>NCSA-NISCF-CERT-NIA-ADR-INTERREP-CL---</v>
      </c>
      <c r="D8" s="59"/>
      <c r="E8" s="60"/>
    </row>
    <row r="9" spans="1:5 16380:16380" ht="28.5" customHeight="1">
      <c r="B9" s="39" t="s">
        <v>830</v>
      </c>
      <c r="C9" s="79" t="s">
        <v>857</v>
      </c>
      <c r="D9" s="80"/>
      <c r="E9" s="81"/>
    </row>
    <row r="10" spans="1:5 16380:16380" ht="45.75" customHeight="1" thickBot="1">
      <c r="B10" s="40" t="s">
        <v>831</v>
      </c>
      <c r="C10" s="45" t="s">
        <v>858</v>
      </c>
      <c r="D10" s="46"/>
      <c r="E10" s="47"/>
    </row>
    <row r="12" spans="1:5 16380:16380">
      <c r="B12" s="41" t="s">
        <v>845</v>
      </c>
      <c r="C12" s="22"/>
      <c r="E12" s="25" t="str">
        <f>(IF(C12=XEZ12,"IC",IF(C12=XEZ13,"1M",IF(C12=XEZ14,"2M",IF(C12=XEZ15,"SU",IF(C12=XEZ16,"SA",IF(C12=XEZ17,"SE",IF(C12=XEZ18,"RC",""))))))))</f>
        <v/>
      </c>
      <c r="XEZ12" s="24" t="s">
        <v>849</v>
      </c>
    </row>
    <row r="13" spans="1:5 16380:16380">
      <c r="B13" s="23"/>
      <c r="C13" s="23"/>
      <c r="XEZ13" s="24" t="s">
        <v>850</v>
      </c>
    </row>
    <row r="14" spans="1:5 16380:16380">
      <c r="B14" s="41" t="s">
        <v>846</v>
      </c>
      <c r="C14" s="22"/>
      <c r="XEZ14" s="24" t="s">
        <v>851</v>
      </c>
    </row>
    <row r="15" spans="1:5 16380:16380">
      <c r="B15" s="23"/>
      <c r="C15" s="23"/>
      <c r="XEZ15" s="24" t="s">
        <v>852</v>
      </c>
    </row>
    <row r="16" spans="1:5 16380:16380">
      <c r="B16" s="41" t="s">
        <v>721</v>
      </c>
      <c r="C16" s="42"/>
      <c r="XEZ16" s="24" t="s">
        <v>853</v>
      </c>
    </row>
    <row r="17" spans="2:8 16380:16380">
      <c r="B17" s="23"/>
      <c r="C17" s="23"/>
      <c r="XEZ17" s="24" t="s">
        <v>854</v>
      </c>
    </row>
    <row r="18" spans="2:8 16380:16380">
      <c r="B18" s="41" t="s">
        <v>722</v>
      </c>
      <c r="C18" s="22"/>
      <c r="XEZ18" s="24" t="s">
        <v>855</v>
      </c>
    </row>
    <row r="19" spans="2:8 16380:16380">
      <c r="B19" s="23"/>
      <c r="C19" s="23"/>
      <c r="XEZ19" s="23"/>
    </row>
    <row r="20" spans="2:8 16380:16380">
      <c r="B20" s="41" t="s">
        <v>847</v>
      </c>
      <c r="C20" s="22"/>
      <c r="D20" s="43" t="s">
        <v>859</v>
      </c>
      <c r="XEZ20" s="23"/>
    </row>
    <row r="21" spans="2:8 16380:16380">
      <c r="B21" s="23"/>
      <c r="C21" s="44"/>
      <c r="XEZ21" s="23"/>
    </row>
    <row r="22" spans="2:8 16380:16380">
      <c r="B22" s="41" t="s">
        <v>848</v>
      </c>
      <c r="C22" s="22"/>
      <c r="D22" s="43" t="s">
        <v>860</v>
      </c>
      <c r="XEZ22" s="23"/>
    </row>
    <row r="23" spans="2:8 16380:16380">
      <c r="XEZ23" s="23"/>
    </row>
    <row r="24" spans="2:8 16380:16380">
      <c r="H24" s="10" t="s">
        <v>832</v>
      </c>
      <c r="XEZ24" s="23"/>
    </row>
    <row r="25" spans="2:8 16380:16380">
      <c r="XEZ25" s="23"/>
    </row>
    <row r="26" spans="2:8 16380:16380">
      <c r="XEZ26" s="23"/>
    </row>
    <row r="27" spans="2:8 16380:16380">
      <c r="XEZ27" s="23"/>
    </row>
  </sheetData>
  <sheetProtection algorithmName="SHA-512" hashValue="GGKfd7FtLA4PK3rXYcAcky0YybxiwOULI2RNMDOodHrSw+JPb9q0jfuMEx2nUInjxY+1rm+62M66GW2OTtvVHg==" saltValue="gmbdl3hGUQo56gV3IXzOUg==" spinCount="100000" sheet="1" selectLockedCells="1"/>
  <mergeCells count="9">
    <mergeCell ref="C9:E9"/>
    <mergeCell ref="C10:E10"/>
    <mergeCell ref="A1:E1"/>
    <mergeCell ref="B3:E3"/>
    <mergeCell ref="B5:E5"/>
    <mergeCell ref="B2:E2"/>
    <mergeCell ref="C8:E8"/>
    <mergeCell ref="B4:E4"/>
    <mergeCell ref="B7:E7"/>
  </mergeCells>
  <dataValidations count="1">
    <dataValidation type="list" allowBlank="1" showInputMessage="1" showErrorMessage="1" sqref="C12" xr:uid="{595EE814-6612-49B2-933B-085C80617314}">
      <formula1>$XEZ$12:$XEZ$18</formula1>
    </dataValidation>
  </dataValidations>
  <pageMargins left="0.7" right="0.7" top="0.75" bottom="0.75" header="0.3" footer="0.3"/>
  <pageSetup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CU383"/>
  <sheetViews>
    <sheetView tabSelected="1" topLeftCell="A7" zoomScale="80" zoomScaleNormal="80" zoomScaleSheetLayoutView="100" workbookViewId="0">
      <selection activeCell="H28" sqref="H28"/>
    </sheetView>
  </sheetViews>
  <sheetFormatPr defaultColWidth="9.140625" defaultRowHeight="12.75"/>
  <cols>
    <col min="1" max="1" width="2.85546875" style="6" customWidth="1"/>
    <col min="2" max="3" width="20.7109375" style="6" customWidth="1"/>
    <col min="4" max="4" width="13.7109375" style="6" customWidth="1"/>
    <col min="5" max="6" width="13.7109375" style="8" customWidth="1"/>
    <col min="7" max="7" width="65.7109375" style="9" customWidth="1"/>
    <col min="8" max="8" width="17.7109375" style="8" customWidth="1"/>
    <col min="9" max="9" width="45.7109375" style="8" customWidth="1"/>
    <col min="10" max="10" width="25.7109375" style="6" customWidth="1"/>
    <col min="11" max="11" width="71" style="9" customWidth="1"/>
    <col min="12" max="12" width="15.7109375" style="6" customWidth="1"/>
    <col min="13" max="13" width="1.140625" style="6" customWidth="1"/>
    <col min="14" max="16384" width="9.140625" style="6"/>
  </cols>
  <sheetData>
    <row r="1" spans="2:12" ht="13.5" thickBot="1"/>
    <row r="2" spans="2:12">
      <c r="B2" s="64" t="s">
        <v>865</v>
      </c>
      <c r="C2" s="65"/>
      <c r="D2" s="65"/>
      <c r="E2" s="65"/>
      <c r="F2" s="65"/>
      <c r="G2" s="65"/>
      <c r="H2" s="65"/>
      <c r="I2" s="65"/>
      <c r="J2" s="65"/>
      <c r="K2" s="65"/>
      <c r="L2" s="66"/>
    </row>
    <row r="3" spans="2:12">
      <c r="B3" s="67"/>
      <c r="C3" s="68"/>
      <c r="D3" s="68"/>
      <c r="E3" s="68"/>
      <c r="F3" s="68"/>
      <c r="G3" s="68"/>
      <c r="H3" s="68"/>
      <c r="I3" s="68"/>
      <c r="J3" s="68"/>
      <c r="K3" s="68"/>
      <c r="L3" s="69"/>
    </row>
    <row r="4" spans="2:12">
      <c r="B4" s="67"/>
      <c r="C4" s="68"/>
      <c r="D4" s="68"/>
      <c r="E4" s="68"/>
      <c r="F4" s="68"/>
      <c r="G4" s="68"/>
      <c r="H4" s="68"/>
      <c r="I4" s="68"/>
      <c r="J4" s="68"/>
      <c r="K4" s="68"/>
      <c r="L4" s="69"/>
    </row>
    <row r="5" spans="2:12">
      <c r="B5" s="67"/>
      <c r="C5" s="68"/>
      <c r="D5" s="68"/>
      <c r="E5" s="68"/>
      <c r="F5" s="68"/>
      <c r="G5" s="68"/>
      <c r="H5" s="68"/>
      <c r="I5" s="68"/>
      <c r="J5" s="68"/>
      <c r="K5" s="68"/>
      <c r="L5" s="69"/>
    </row>
    <row r="6" spans="2:12">
      <c r="B6" s="67"/>
      <c r="C6" s="68"/>
      <c r="D6" s="68"/>
      <c r="E6" s="68"/>
      <c r="F6" s="68"/>
      <c r="G6" s="68"/>
      <c r="H6" s="68"/>
      <c r="I6" s="68"/>
      <c r="J6" s="68"/>
      <c r="K6" s="68"/>
      <c r="L6" s="69"/>
    </row>
    <row r="7" spans="2:12">
      <c r="B7" s="67"/>
      <c r="C7" s="68"/>
      <c r="D7" s="68"/>
      <c r="E7" s="68"/>
      <c r="F7" s="68"/>
      <c r="G7" s="68"/>
      <c r="H7" s="68"/>
      <c r="I7" s="68"/>
      <c r="J7" s="68"/>
      <c r="K7" s="68"/>
      <c r="L7" s="69"/>
    </row>
    <row r="8" spans="2:12">
      <c r="B8" s="67"/>
      <c r="C8" s="68"/>
      <c r="D8" s="68"/>
      <c r="E8" s="68"/>
      <c r="F8" s="68"/>
      <c r="G8" s="68"/>
      <c r="H8" s="68"/>
      <c r="I8" s="68"/>
      <c r="J8" s="68"/>
      <c r="K8" s="68"/>
      <c r="L8" s="69"/>
    </row>
    <row r="9" spans="2:12">
      <c r="B9" s="67"/>
      <c r="C9" s="68"/>
      <c r="D9" s="68"/>
      <c r="E9" s="68"/>
      <c r="F9" s="68"/>
      <c r="G9" s="68"/>
      <c r="H9" s="68"/>
      <c r="I9" s="68"/>
      <c r="J9" s="68"/>
      <c r="K9" s="68"/>
      <c r="L9" s="69"/>
    </row>
    <row r="10" spans="2:12">
      <c r="B10" s="67"/>
      <c r="C10" s="68"/>
      <c r="D10" s="68"/>
      <c r="E10" s="68"/>
      <c r="F10" s="68"/>
      <c r="G10" s="68"/>
      <c r="H10" s="68"/>
      <c r="I10" s="68"/>
      <c r="J10" s="68"/>
      <c r="K10" s="68"/>
      <c r="L10" s="69"/>
    </row>
    <row r="11" spans="2:12">
      <c r="B11" s="67"/>
      <c r="C11" s="68"/>
      <c r="D11" s="68"/>
      <c r="E11" s="68"/>
      <c r="F11" s="68"/>
      <c r="G11" s="68"/>
      <c r="H11" s="68"/>
      <c r="I11" s="68"/>
      <c r="J11" s="68"/>
      <c r="K11" s="68"/>
      <c r="L11" s="69"/>
    </row>
    <row r="12" spans="2:12">
      <c r="B12" s="67"/>
      <c r="C12" s="68"/>
      <c r="D12" s="68"/>
      <c r="E12" s="68"/>
      <c r="F12" s="68"/>
      <c r="G12" s="68"/>
      <c r="H12" s="68"/>
      <c r="I12" s="68"/>
      <c r="J12" s="68"/>
      <c r="K12" s="68"/>
      <c r="L12" s="69"/>
    </row>
    <row r="13" spans="2:12" ht="45" customHeight="1">
      <c r="B13" s="67"/>
      <c r="C13" s="68"/>
      <c r="D13" s="68"/>
      <c r="E13" s="68"/>
      <c r="F13" s="68"/>
      <c r="G13" s="68"/>
      <c r="H13" s="68"/>
      <c r="I13" s="68"/>
      <c r="J13" s="68"/>
      <c r="K13" s="68"/>
      <c r="L13" s="69"/>
    </row>
    <row r="14" spans="2:12">
      <c r="B14" s="67"/>
      <c r="C14" s="68"/>
      <c r="D14" s="68"/>
      <c r="E14" s="68"/>
      <c r="F14" s="68"/>
      <c r="G14" s="68"/>
      <c r="H14" s="68"/>
      <c r="I14" s="68"/>
      <c r="J14" s="68"/>
      <c r="K14" s="68"/>
      <c r="L14" s="69"/>
    </row>
    <row r="15" spans="2:12">
      <c r="B15" s="67"/>
      <c r="C15" s="68"/>
      <c r="D15" s="68"/>
      <c r="E15" s="68"/>
      <c r="F15" s="68"/>
      <c r="G15" s="68"/>
      <c r="H15" s="68"/>
      <c r="I15" s="68"/>
      <c r="J15" s="68"/>
      <c r="K15" s="68"/>
      <c r="L15" s="69"/>
    </row>
    <row r="16" spans="2:12">
      <c r="B16" s="67"/>
      <c r="C16" s="68"/>
      <c r="D16" s="68"/>
      <c r="E16" s="68"/>
      <c r="F16" s="68"/>
      <c r="G16" s="68"/>
      <c r="H16" s="68"/>
      <c r="I16" s="68"/>
      <c r="J16" s="68"/>
      <c r="K16" s="68"/>
      <c r="L16" s="69"/>
    </row>
    <row r="17" spans="1:99">
      <c r="B17" s="67"/>
      <c r="C17" s="68"/>
      <c r="D17" s="68"/>
      <c r="E17" s="68"/>
      <c r="F17" s="68"/>
      <c r="G17" s="68"/>
      <c r="H17" s="68"/>
      <c r="I17" s="68"/>
      <c r="J17" s="68"/>
      <c r="K17" s="68"/>
      <c r="L17" s="69"/>
    </row>
    <row r="18" spans="1:99">
      <c r="B18" s="67"/>
      <c r="C18" s="68"/>
      <c r="D18" s="68"/>
      <c r="E18" s="68"/>
      <c r="F18" s="68"/>
      <c r="G18" s="68"/>
      <c r="H18" s="68"/>
      <c r="I18" s="68"/>
      <c r="J18" s="68"/>
      <c r="K18" s="68"/>
      <c r="L18" s="69"/>
    </row>
    <row r="19" spans="1:99">
      <c r="B19" s="67"/>
      <c r="C19" s="68"/>
      <c r="D19" s="68"/>
      <c r="E19" s="68"/>
      <c r="F19" s="68"/>
      <c r="G19" s="68"/>
      <c r="H19" s="68"/>
      <c r="I19" s="68"/>
      <c r="J19" s="68"/>
      <c r="K19" s="68"/>
      <c r="L19" s="69"/>
    </row>
    <row r="20" spans="1:99" ht="36.75" customHeight="1">
      <c r="B20" s="67"/>
      <c r="C20" s="68"/>
      <c r="D20" s="68"/>
      <c r="E20" s="68"/>
      <c r="F20" s="68"/>
      <c r="G20" s="68"/>
      <c r="H20" s="68"/>
      <c r="I20" s="68"/>
      <c r="J20" s="68"/>
      <c r="K20" s="68"/>
      <c r="L20" s="69"/>
    </row>
    <row r="21" spans="1:99" ht="13.5" thickBot="1">
      <c r="B21" s="70"/>
      <c r="C21" s="71"/>
      <c r="D21" s="71"/>
      <c r="E21" s="71"/>
      <c r="F21" s="71"/>
      <c r="G21" s="71"/>
      <c r="H21" s="71"/>
      <c r="I21" s="71"/>
      <c r="J21" s="71"/>
      <c r="K21" s="71"/>
      <c r="L21" s="72"/>
    </row>
    <row r="22" spans="1:99" ht="17.25" thickBot="1">
      <c r="B22" s="27"/>
      <c r="C22" s="27"/>
      <c r="D22" s="27"/>
      <c r="E22" s="27"/>
      <c r="F22" s="27"/>
      <c r="G22" s="27"/>
      <c r="H22" s="27"/>
      <c r="I22" s="27"/>
      <c r="J22" s="27"/>
      <c r="K22" s="27"/>
      <c r="L22" s="27"/>
    </row>
    <row r="23" spans="1:99" ht="31.5" customHeight="1">
      <c r="B23" s="82" t="s">
        <v>866</v>
      </c>
      <c r="C23" s="83"/>
      <c r="D23" s="83"/>
      <c r="E23" s="83"/>
      <c r="F23" s="83"/>
      <c r="G23" s="83"/>
      <c r="H23" s="83"/>
      <c r="I23" s="83"/>
      <c r="J23" s="83"/>
      <c r="K23" s="83"/>
      <c r="L23" s="83"/>
      <c r="M23" s="84"/>
    </row>
    <row r="24" spans="1:99" ht="20.25" customHeight="1" thickBot="1">
      <c r="B24" s="85"/>
      <c r="C24" s="86"/>
      <c r="D24" s="86"/>
      <c r="E24" s="86"/>
      <c r="F24" s="86"/>
      <c r="G24" s="86"/>
      <c r="H24" s="86"/>
      <c r="I24" s="86"/>
      <c r="J24" s="86"/>
      <c r="K24" s="86"/>
      <c r="L24" s="86"/>
      <c r="M24" s="87"/>
    </row>
    <row r="26" spans="1:99" ht="13.5" thickBot="1"/>
    <row r="27" spans="1:99" s="7" customFormat="1" ht="29.25" thickBot="1">
      <c r="A27" s="11"/>
      <c r="B27" s="26" t="s">
        <v>560</v>
      </c>
      <c r="C27" s="26" t="s">
        <v>561</v>
      </c>
      <c r="D27" s="26" t="s">
        <v>566</v>
      </c>
      <c r="E27" s="26" t="s">
        <v>562</v>
      </c>
      <c r="F27" s="26" t="s">
        <v>565</v>
      </c>
      <c r="G27" s="26" t="s">
        <v>0</v>
      </c>
      <c r="H27" s="26" t="s">
        <v>714</v>
      </c>
      <c r="I27" s="26" t="s">
        <v>718</v>
      </c>
      <c r="J27" s="26" t="s">
        <v>719</v>
      </c>
      <c r="K27" s="26" t="s">
        <v>724</v>
      </c>
      <c r="L27" s="26" t="s">
        <v>723</v>
      </c>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row>
    <row r="28" spans="1:99" ht="40.5">
      <c r="B28" s="28" t="s">
        <v>825</v>
      </c>
      <c r="C28" s="29" t="s">
        <v>1</v>
      </c>
      <c r="D28" s="29" t="s">
        <v>576</v>
      </c>
      <c r="E28" s="29" t="s">
        <v>2</v>
      </c>
      <c r="F28" s="29" t="s">
        <v>574</v>
      </c>
      <c r="G28" s="30" t="s">
        <v>833</v>
      </c>
      <c r="H28" s="12"/>
      <c r="I28" s="13"/>
      <c r="J28" s="14"/>
      <c r="K28" s="13"/>
      <c r="L28" s="19">
        <f>IF(AND(H28="No",F28="Additional"),2,IF(AND(H28="No",I28&lt;&gt;""),2,IF(AND(H28="Yes",J28="Not Tested",K28&lt;&gt;""),2,IF(AND(H28="Yes",J28="Conformity",K28&lt;&gt;""),2,IF(AND(H28="Yes",J28="Conformity with Opportunities for Improvement",K28&lt;&gt;""),2,IF(AND(H28="Yes",J28="Non-Conformity",K28&lt;&gt;""),2,0))))))</f>
        <v>0</v>
      </c>
    </row>
    <row r="29" spans="1:99" ht="27">
      <c r="B29" s="31" t="s">
        <v>825</v>
      </c>
      <c r="C29" s="32" t="s">
        <v>1</v>
      </c>
      <c r="D29" s="32" t="s">
        <v>576</v>
      </c>
      <c r="E29" s="32" t="s">
        <v>3</v>
      </c>
      <c r="F29" s="32" t="s">
        <v>574</v>
      </c>
      <c r="G29" s="30" t="s">
        <v>646</v>
      </c>
      <c r="H29" s="1"/>
      <c r="I29" s="2"/>
      <c r="J29" s="14"/>
      <c r="K29" s="2"/>
      <c r="L29" s="19">
        <f t="shared" ref="L29:L92" si="0">IF(AND(H29="No",F29="Additional"),2,IF(AND(H29="No",I29&lt;&gt;""),2,IF(AND(H29="Yes",J29="Not Tested",K29&lt;&gt;""),2,IF(AND(H29="Yes",J29="Conformity",K29&lt;&gt;""),2,IF(AND(H29="Yes",J29="Conformity with Opportunities for Improvement",K29&lt;&gt;""),2,IF(AND(H29="Yes",J29="Non-Conformity",K29&lt;&gt;""),2,0))))))</f>
        <v>0</v>
      </c>
    </row>
    <row r="30" spans="1:99" ht="40.5">
      <c r="B30" s="31" t="s">
        <v>825</v>
      </c>
      <c r="C30" s="32" t="s">
        <v>1</v>
      </c>
      <c r="D30" s="32" t="s">
        <v>576</v>
      </c>
      <c r="E30" s="32" t="s">
        <v>4</v>
      </c>
      <c r="F30" s="32" t="s">
        <v>574</v>
      </c>
      <c r="G30" s="30" t="s">
        <v>725</v>
      </c>
      <c r="H30" s="1"/>
      <c r="I30" s="2"/>
      <c r="J30" s="14"/>
      <c r="K30" s="2"/>
      <c r="L30" s="19">
        <f t="shared" si="0"/>
        <v>0</v>
      </c>
    </row>
    <row r="31" spans="1:99" ht="54">
      <c r="B31" s="31" t="s">
        <v>825</v>
      </c>
      <c r="C31" s="32" t="s">
        <v>1</v>
      </c>
      <c r="D31" s="32" t="s">
        <v>576</v>
      </c>
      <c r="E31" s="32" t="s">
        <v>5</v>
      </c>
      <c r="F31" s="32" t="s">
        <v>574</v>
      </c>
      <c r="G31" s="30" t="s">
        <v>726</v>
      </c>
      <c r="H31" s="1"/>
      <c r="I31" s="2"/>
      <c r="J31" s="14"/>
      <c r="K31" s="2"/>
      <c r="L31" s="19">
        <f t="shared" si="0"/>
        <v>0</v>
      </c>
    </row>
    <row r="32" spans="1:99" ht="40.5">
      <c r="B32" s="31" t="s">
        <v>825</v>
      </c>
      <c r="C32" s="32" t="s">
        <v>1</v>
      </c>
      <c r="D32" s="32" t="s">
        <v>576</v>
      </c>
      <c r="E32" s="32" t="s">
        <v>6</v>
      </c>
      <c r="F32" s="32" t="s">
        <v>575</v>
      </c>
      <c r="G32" s="30" t="s">
        <v>834</v>
      </c>
      <c r="H32" s="1"/>
      <c r="I32" s="2"/>
      <c r="J32" s="14"/>
      <c r="K32" s="2"/>
      <c r="L32" s="19">
        <f t="shared" si="0"/>
        <v>0</v>
      </c>
    </row>
    <row r="33" spans="2:12" ht="40.5">
      <c r="B33" s="31" t="s">
        <v>825</v>
      </c>
      <c r="C33" s="32" t="s">
        <v>1</v>
      </c>
      <c r="D33" s="32" t="s">
        <v>576</v>
      </c>
      <c r="E33" s="32" t="s">
        <v>7</v>
      </c>
      <c r="F33" s="32" t="s">
        <v>575</v>
      </c>
      <c r="G33" s="30" t="s">
        <v>727</v>
      </c>
      <c r="H33" s="1"/>
      <c r="I33" s="2"/>
      <c r="J33" s="14"/>
      <c r="K33" s="2"/>
      <c r="L33" s="19">
        <f t="shared" si="0"/>
        <v>0</v>
      </c>
    </row>
    <row r="34" spans="2:12" ht="121.5">
      <c r="B34" s="31" t="s">
        <v>825</v>
      </c>
      <c r="C34" s="32" t="s">
        <v>1</v>
      </c>
      <c r="D34" s="32" t="s">
        <v>576</v>
      </c>
      <c r="E34" s="32" t="s">
        <v>8</v>
      </c>
      <c r="F34" s="32" t="s">
        <v>574</v>
      </c>
      <c r="G34" s="30" t="s">
        <v>728</v>
      </c>
      <c r="H34" s="1"/>
      <c r="I34" s="2"/>
      <c r="J34" s="14"/>
      <c r="K34" s="2"/>
      <c r="L34" s="19">
        <f t="shared" si="0"/>
        <v>0</v>
      </c>
    </row>
    <row r="35" spans="2:12" ht="148.5">
      <c r="B35" s="31" t="s">
        <v>825</v>
      </c>
      <c r="C35" s="32" t="s">
        <v>1</v>
      </c>
      <c r="D35" s="32" t="s">
        <v>576</v>
      </c>
      <c r="E35" s="32" t="s">
        <v>9</v>
      </c>
      <c r="F35" s="32" t="s">
        <v>575</v>
      </c>
      <c r="G35" s="30" t="s">
        <v>729</v>
      </c>
      <c r="H35" s="1"/>
      <c r="I35" s="2"/>
      <c r="J35" s="14"/>
      <c r="K35" s="2"/>
      <c r="L35" s="19">
        <f t="shared" si="0"/>
        <v>0</v>
      </c>
    </row>
    <row r="36" spans="2:12" ht="189">
      <c r="B36" s="31" t="s">
        <v>825</v>
      </c>
      <c r="C36" s="32" t="s">
        <v>1</v>
      </c>
      <c r="D36" s="32" t="s">
        <v>576</v>
      </c>
      <c r="E36" s="32" t="s">
        <v>10</v>
      </c>
      <c r="F36" s="32" t="s">
        <v>575</v>
      </c>
      <c r="G36" s="30" t="s">
        <v>730</v>
      </c>
      <c r="H36" s="1"/>
      <c r="I36" s="2"/>
      <c r="J36" s="14"/>
      <c r="K36" s="2"/>
      <c r="L36" s="19">
        <f t="shared" si="0"/>
        <v>0</v>
      </c>
    </row>
    <row r="37" spans="2:12" ht="40.5">
      <c r="B37" s="31" t="s">
        <v>825</v>
      </c>
      <c r="C37" s="32" t="s">
        <v>1</v>
      </c>
      <c r="D37" s="32" t="s">
        <v>576</v>
      </c>
      <c r="E37" s="32" t="s">
        <v>11</v>
      </c>
      <c r="F37" s="32" t="s">
        <v>575</v>
      </c>
      <c r="G37" s="30" t="s">
        <v>12</v>
      </c>
      <c r="H37" s="1"/>
      <c r="I37" s="2"/>
      <c r="J37" s="14"/>
      <c r="K37" s="2"/>
      <c r="L37" s="19">
        <f t="shared" si="0"/>
        <v>0</v>
      </c>
    </row>
    <row r="38" spans="2:12" ht="54">
      <c r="B38" s="31" t="s">
        <v>825</v>
      </c>
      <c r="C38" s="32" t="s">
        <v>13</v>
      </c>
      <c r="D38" s="32" t="s">
        <v>576</v>
      </c>
      <c r="E38" s="32" t="s">
        <v>14</v>
      </c>
      <c r="F38" s="32" t="s">
        <v>574</v>
      </c>
      <c r="G38" s="30" t="s">
        <v>647</v>
      </c>
      <c r="H38" s="1"/>
      <c r="I38" s="2"/>
      <c r="J38" s="14"/>
      <c r="K38" s="2"/>
      <c r="L38" s="19">
        <f t="shared" si="0"/>
        <v>0</v>
      </c>
    </row>
    <row r="39" spans="2:12" ht="40.5">
      <c r="B39" s="31" t="s">
        <v>825</v>
      </c>
      <c r="C39" s="32" t="s">
        <v>13</v>
      </c>
      <c r="D39" s="32" t="s">
        <v>576</v>
      </c>
      <c r="E39" s="32" t="s">
        <v>15</v>
      </c>
      <c r="F39" s="32" t="s">
        <v>574</v>
      </c>
      <c r="G39" s="30" t="s">
        <v>648</v>
      </c>
      <c r="H39" s="1"/>
      <c r="I39" s="2"/>
      <c r="J39" s="14"/>
      <c r="K39" s="2"/>
      <c r="L39" s="19">
        <f t="shared" si="0"/>
        <v>0</v>
      </c>
    </row>
    <row r="40" spans="2:12" ht="40.5">
      <c r="B40" s="31" t="s">
        <v>825</v>
      </c>
      <c r="C40" s="32" t="s">
        <v>13</v>
      </c>
      <c r="D40" s="32" t="s">
        <v>576</v>
      </c>
      <c r="E40" s="32" t="s">
        <v>16</v>
      </c>
      <c r="F40" s="32" t="s">
        <v>575</v>
      </c>
      <c r="G40" s="30" t="s">
        <v>731</v>
      </c>
      <c r="H40" s="1"/>
      <c r="I40" s="2"/>
      <c r="J40" s="14"/>
      <c r="K40" s="2"/>
      <c r="L40" s="19">
        <f t="shared" si="0"/>
        <v>0</v>
      </c>
    </row>
    <row r="41" spans="2:12" ht="27">
      <c r="B41" s="31" t="s">
        <v>825</v>
      </c>
      <c r="C41" s="32" t="s">
        <v>13</v>
      </c>
      <c r="D41" s="32" t="s">
        <v>576</v>
      </c>
      <c r="E41" s="32" t="s">
        <v>17</v>
      </c>
      <c r="F41" s="32" t="s">
        <v>575</v>
      </c>
      <c r="G41" s="30" t="s">
        <v>19</v>
      </c>
      <c r="H41" s="1"/>
      <c r="I41" s="2"/>
      <c r="J41" s="14"/>
      <c r="K41" s="2"/>
      <c r="L41" s="19">
        <f t="shared" si="0"/>
        <v>0</v>
      </c>
    </row>
    <row r="42" spans="2:12" ht="54">
      <c r="B42" s="31" t="s">
        <v>825</v>
      </c>
      <c r="C42" s="32" t="s">
        <v>13</v>
      </c>
      <c r="D42" s="32" t="s">
        <v>576</v>
      </c>
      <c r="E42" s="32" t="s">
        <v>18</v>
      </c>
      <c r="F42" s="32" t="s">
        <v>575</v>
      </c>
      <c r="G42" s="30" t="s">
        <v>645</v>
      </c>
      <c r="H42" s="1"/>
      <c r="I42" s="2"/>
      <c r="J42" s="14"/>
      <c r="K42" s="2"/>
      <c r="L42" s="19">
        <f t="shared" si="0"/>
        <v>0</v>
      </c>
    </row>
    <row r="43" spans="2:12" ht="40.5">
      <c r="B43" s="31" t="s">
        <v>825</v>
      </c>
      <c r="C43" s="32" t="s">
        <v>20</v>
      </c>
      <c r="D43" s="32" t="s">
        <v>576</v>
      </c>
      <c r="E43" s="32" t="s">
        <v>21</v>
      </c>
      <c r="F43" s="32" t="s">
        <v>574</v>
      </c>
      <c r="G43" s="30" t="s">
        <v>732</v>
      </c>
      <c r="H43" s="1"/>
      <c r="I43" s="2"/>
      <c r="J43" s="14"/>
      <c r="K43" s="2"/>
      <c r="L43" s="19">
        <f t="shared" si="0"/>
        <v>0</v>
      </c>
    </row>
    <row r="44" spans="2:12" ht="27">
      <c r="B44" s="31" t="s">
        <v>825</v>
      </c>
      <c r="C44" s="32" t="s">
        <v>20</v>
      </c>
      <c r="D44" s="32" t="s">
        <v>576</v>
      </c>
      <c r="E44" s="32" t="s">
        <v>22</v>
      </c>
      <c r="F44" s="32" t="s">
        <v>574</v>
      </c>
      <c r="G44" s="30" t="s">
        <v>649</v>
      </c>
      <c r="H44" s="1"/>
      <c r="I44" s="2"/>
      <c r="J44" s="14"/>
      <c r="K44" s="2"/>
      <c r="L44" s="19">
        <f t="shared" si="0"/>
        <v>0</v>
      </c>
    </row>
    <row r="45" spans="2:12" ht="54">
      <c r="B45" s="31" t="s">
        <v>825</v>
      </c>
      <c r="C45" s="32" t="s">
        <v>20</v>
      </c>
      <c r="D45" s="32" t="s">
        <v>576</v>
      </c>
      <c r="E45" s="32" t="s">
        <v>23</v>
      </c>
      <c r="F45" s="32" t="s">
        <v>575</v>
      </c>
      <c r="G45" s="30" t="s">
        <v>835</v>
      </c>
      <c r="H45" s="1"/>
      <c r="I45" s="2"/>
      <c r="J45" s="14"/>
      <c r="K45" s="2"/>
      <c r="L45" s="19">
        <f t="shared" si="0"/>
        <v>0</v>
      </c>
    </row>
    <row r="46" spans="2:12" ht="40.5">
      <c r="B46" s="31" t="s">
        <v>825</v>
      </c>
      <c r="C46" s="32" t="s">
        <v>20</v>
      </c>
      <c r="D46" s="32" t="s">
        <v>576</v>
      </c>
      <c r="E46" s="32" t="s">
        <v>24</v>
      </c>
      <c r="F46" s="32" t="s">
        <v>575</v>
      </c>
      <c r="G46" s="30" t="s">
        <v>25</v>
      </c>
      <c r="H46" s="1"/>
      <c r="I46" s="2"/>
      <c r="J46" s="14"/>
      <c r="K46" s="2"/>
      <c r="L46" s="19">
        <f t="shared" si="0"/>
        <v>0</v>
      </c>
    </row>
    <row r="47" spans="2:12" ht="40.5">
      <c r="B47" s="31" t="s">
        <v>825</v>
      </c>
      <c r="C47" s="32" t="s">
        <v>20</v>
      </c>
      <c r="D47" s="32" t="s">
        <v>576</v>
      </c>
      <c r="E47" s="32" t="s">
        <v>26</v>
      </c>
      <c r="F47" s="32" t="s">
        <v>575</v>
      </c>
      <c r="G47" s="30" t="s">
        <v>27</v>
      </c>
      <c r="H47" s="1"/>
      <c r="I47" s="2"/>
      <c r="J47" s="14"/>
      <c r="K47" s="2"/>
      <c r="L47" s="19">
        <f t="shared" si="0"/>
        <v>0</v>
      </c>
    </row>
    <row r="48" spans="2:12" ht="27">
      <c r="B48" s="31" t="s">
        <v>825</v>
      </c>
      <c r="C48" s="32" t="s">
        <v>824</v>
      </c>
      <c r="D48" s="32" t="s">
        <v>576</v>
      </c>
      <c r="E48" s="32" t="s">
        <v>28</v>
      </c>
      <c r="F48" s="32" t="s">
        <v>574</v>
      </c>
      <c r="G48" s="30" t="s">
        <v>650</v>
      </c>
      <c r="H48" s="1"/>
      <c r="I48" s="2"/>
      <c r="J48" s="14"/>
      <c r="K48" s="2"/>
      <c r="L48" s="19">
        <f t="shared" si="0"/>
        <v>0</v>
      </c>
    </row>
    <row r="49" spans="2:12" ht="54">
      <c r="B49" s="31" t="s">
        <v>825</v>
      </c>
      <c r="C49" s="32" t="s">
        <v>824</v>
      </c>
      <c r="D49" s="32" t="s">
        <v>576</v>
      </c>
      <c r="E49" s="32" t="s">
        <v>29</v>
      </c>
      <c r="F49" s="32" t="s">
        <v>574</v>
      </c>
      <c r="G49" s="30" t="s">
        <v>733</v>
      </c>
      <c r="H49" s="1"/>
      <c r="I49" s="2"/>
      <c r="J49" s="14"/>
      <c r="K49" s="2"/>
      <c r="L49" s="19">
        <f t="shared" si="0"/>
        <v>0</v>
      </c>
    </row>
    <row r="50" spans="2:12" ht="27">
      <c r="B50" s="31" t="s">
        <v>825</v>
      </c>
      <c r="C50" s="32" t="s">
        <v>824</v>
      </c>
      <c r="D50" s="32" t="s">
        <v>576</v>
      </c>
      <c r="E50" s="32" t="s">
        <v>30</v>
      </c>
      <c r="F50" s="32" t="s">
        <v>574</v>
      </c>
      <c r="G50" s="30" t="s">
        <v>651</v>
      </c>
      <c r="H50" s="1"/>
      <c r="I50" s="2"/>
      <c r="J50" s="14"/>
      <c r="K50" s="2"/>
      <c r="L50" s="19">
        <f t="shared" si="0"/>
        <v>0</v>
      </c>
    </row>
    <row r="51" spans="2:12" ht="40.5">
      <c r="B51" s="31" t="s">
        <v>825</v>
      </c>
      <c r="C51" s="32" t="s">
        <v>824</v>
      </c>
      <c r="D51" s="32" t="s">
        <v>576</v>
      </c>
      <c r="E51" s="32" t="s">
        <v>31</v>
      </c>
      <c r="F51" s="32" t="s">
        <v>575</v>
      </c>
      <c r="G51" s="30" t="s">
        <v>33</v>
      </c>
      <c r="H51" s="1"/>
      <c r="I51" s="2"/>
      <c r="J51" s="14"/>
      <c r="K51" s="2"/>
      <c r="L51" s="19">
        <f t="shared" si="0"/>
        <v>0</v>
      </c>
    </row>
    <row r="52" spans="2:12" ht="27">
      <c r="B52" s="31" t="s">
        <v>825</v>
      </c>
      <c r="C52" s="32" t="s">
        <v>824</v>
      </c>
      <c r="D52" s="32" t="s">
        <v>576</v>
      </c>
      <c r="E52" s="32" t="s">
        <v>32</v>
      </c>
      <c r="F52" s="32" t="s">
        <v>575</v>
      </c>
      <c r="G52" s="30" t="s">
        <v>34</v>
      </c>
      <c r="H52" s="1"/>
      <c r="I52" s="2"/>
      <c r="J52" s="14"/>
      <c r="K52" s="2"/>
      <c r="L52" s="19">
        <f t="shared" si="0"/>
        <v>0</v>
      </c>
    </row>
    <row r="53" spans="2:12" ht="337.5">
      <c r="B53" s="31" t="s">
        <v>825</v>
      </c>
      <c r="C53" s="32" t="s">
        <v>35</v>
      </c>
      <c r="D53" s="32" t="s">
        <v>576</v>
      </c>
      <c r="E53" s="32" t="s">
        <v>36</v>
      </c>
      <c r="F53" s="32" t="s">
        <v>574</v>
      </c>
      <c r="G53" s="30" t="s">
        <v>653</v>
      </c>
      <c r="H53" s="1"/>
      <c r="I53" s="2"/>
      <c r="J53" s="14"/>
      <c r="K53" s="2"/>
      <c r="L53" s="19">
        <f t="shared" si="0"/>
        <v>0</v>
      </c>
    </row>
    <row r="54" spans="2:12" ht="27">
      <c r="B54" s="31" t="s">
        <v>825</v>
      </c>
      <c r="C54" s="32" t="s">
        <v>35</v>
      </c>
      <c r="D54" s="32" t="s">
        <v>576</v>
      </c>
      <c r="E54" s="32" t="s">
        <v>37</v>
      </c>
      <c r="F54" s="32" t="s">
        <v>575</v>
      </c>
      <c r="G54" s="30" t="s">
        <v>42</v>
      </c>
      <c r="H54" s="1"/>
      <c r="I54" s="2"/>
      <c r="J54" s="14"/>
      <c r="K54" s="2"/>
      <c r="L54" s="19">
        <f t="shared" si="0"/>
        <v>0</v>
      </c>
    </row>
    <row r="55" spans="2:12" ht="27">
      <c r="B55" s="31" t="s">
        <v>825</v>
      </c>
      <c r="C55" s="32" t="s">
        <v>35</v>
      </c>
      <c r="D55" s="32" t="s">
        <v>576</v>
      </c>
      <c r="E55" s="32" t="s">
        <v>38</v>
      </c>
      <c r="F55" s="32" t="s">
        <v>575</v>
      </c>
      <c r="G55" s="30" t="s">
        <v>43</v>
      </c>
      <c r="H55" s="1"/>
      <c r="I55" s="2"/>
      <c r="J55" s="14"/>
      <c r="K55" s="2"/>
      <c r="L55" s="19">
        <f t="shared" si="0"/>
        <v>0</v>
      </c>
    </row>
    <row r="56" spans="2:12" ht="67.5">
      <c r="B56" s="31" t="s">
        <v>825</v>
      </c>
      <c r="C56" s="32" t="s">
        <v>35</v>
      </c>
      <c r="D56" s="32" t="s">
        <v>576</v>
      </c>
      <c r="E56" s="32" t="s">
        <v>39</v>
      </c>
      <c r="F56" s="32" t="s">
        <v>574</v>
      </c>
      <c r="G56" s="30" t="s">
        <v>652</v>
      </c>
      <c r="H56" s="1"/>
      <c r="I56" s="2"/>
      <c r="J56" s="14"/>
      <c r="K56" s="2"/>
      <c r="L56" s="19">
        <f t="shared" si="0"/>
        <v>0</v>
      </c>
    </row>
    <row r="57" spans="2:12" ht="27">
      <c r="B57" s="31" t="s">
        <v>825</v>
      </c>
      <c r="C57" s="32" t="s">
        <v>35</v>
      </c>
      <c r="D57" s="32" t="s">
        <v>576</v>
      </c>
      <c r="E57" s="32" t="s">
        <v>40</v>
      </c>
      <c r="F57" s="32" t="s">
        <v>575</v>
      </c>
      <c r="G57" s="30" t="s">
        <v>44</v>
      </c>
      <c r="H57" s="1"/>
      <c r="I57" s="2"/>
      <c r="J57" s="14"/>
      <c r="K57" s="2"/>
      <c r="L57" s="19">
        <f t="shared" si="0"/>
        <v>0</v>
      </c>
    </row>
    <row r="58" spans="2:12" ht="67.5">
      <c r="B58" s="31" t="s">
        <v>825</v>
      </c>
      <c r="C58" s="32" t="s">
        <v>35</v>
      </c>
      <c r="D58" s="32" t="s">
        <v>576</v>
      </c>
      <c r="E58" s="32" t="s">
        <v>41</v>
      </c>
      <c r="F58" s="32" t="s">
        <v>575</v>
      </c>
      <c r="G58" s="30" t="s">
        <v>45</v>
      </c>
      <c r="H58" s="1"/>
      <c r="I58" s="2"/>
      <c r="J58" s="14"/>
      <c r="K58" s="2"/>
      <c r="L58" s="19">
        <f t="shared" si="0"/>
        <v>0</v>
      </c>
    </row>
    <row r="59" spans="2:12" ht="27">
      <c r="B59" s="31" t="s">
        <v>825</v>
      </c>
      <c r="C59" s="32" t="s">
        <v>46</v>
      </c>
      <c r="D59" s="32" t="s">
        <v>576</v>
      </c>
      <c r="E59" s="32" t="s">
        <v>48</v>
      </c>
      <c r="F59" s="32" t="s">
        <v>575</v>
      </c>
      <c r="G59" s="30" t="s">
        <v>47</v>
      </c>
      <c r="H59" s="1"/>
      <c r="I59" s="2"/>
      <c r="J59" s="14"/>
      <c r="K59" s="2"/>
      <c r="L59" s="19">
        <f t="shared" si="0"/>
        <v>0</v>
      </c>
    </row>
    <row r="60" spans="2:12" ht="54">
      <c r="B60" s="31" t="s">
        <v>825</v>
      </c>
      <c r="C60" s="32" t="s">
        <v>46</v>
      </c>
      <c r="D60" s="32" t="s">
        <v>576</v>
      </c>
      <c r="E60" s="32" t="s">
        <v>49</v>
      </c>
      <c r="F60" s="32" t="s">
        <v>574</v>
      </c>
      <c r="G60" s="30" t="s">
        <v>836</v>
      </c>
      <c r="H60" s="1"/>
      <c r="I60" s="2"/>
      <c r="J60" s="14"/>
      <c r="K60" s="2"/>
      <c r="L60" s="19">
        <f t="shared" si="0"/>
        <v>0</v>
      </c>
    </row>
    <row r="61" spans="2:12" ht="67.5">
      <c r="B61" s="31" t="s">
        <v>825</v>
      </c>
      <c r="C61" s="32" t="s">
        <v>46</v>
      </c>
      <c r="D61" s="32" t="s">
        <v>576</v>
      </c>
      <c r="E61" s="32" t="s">
        <v>50</v>
      </c>
      <c r="F61" s="32" t="s">
        <v>574</v>
      </c>
      <c r="G61" s="30" t="s">
        <v>654</v>
      </c>
      <c r="H61" s="1"/>
      <c r="I61" s="2"/>
      <c r="J61" s="14"/>
      <c r="K61" s="2"/>
      <c r="L61" s="19">
        <f t="shared" si="0"/>
        <v>0</v>
      </c>
    </row>
    <row r="62" spans="2:12" ht="54">
      <c r="B62" s="31" t="s">
        <v>825</v>
      </c>
      <c r="C62" s="32" t="s">
        <v>46</v>
      </c>
      <c r="D62" s="32" t="s">
        <v>576</v>
      </c>
      <c r="E62" s="32" t="s">
        <v>51</v>
      </c>
      <c r="F62" s="32" t="s">
        <v>575</v>
      </c>
      <c r="G62" s="30" t="s">
        <v>60</v>
      </c>
      <c r="H62" s="1"/>
      <c r="I62" s="2"/>
      <c r="J62" s="14"/>
      <c r="K62" s="2"/>
      <c r="L62" s="19">
        <f t="shared" si="0"/>
        <v>0</v>
      </c>
    </row>
    <row r="63" spans="2:12" ht="94.5">
      <c r="B63" s="31" t="s">
        <v>825</v>
      </c>
      <c r="C63" s="32" t="s">
        <v>46</v>
      </c>
      <c r="D63" s="32" t="s">
        <v>576</v>
      </c>
      <c r="E63" s="32" t="s">
        <v>52</v>
      </c>
      <c r="F63" s="32" t="s">
        <v>574</v>
      </c>
      <c r="G63" s="30" t="s">
        <v>734</v>
      </c>
      <c r="H63" s="1"/>
      <c r="I63" s="2"/>
      <c r="J63" s="14"/>
      <c r="K63" s="2"/>
      <c r="L63" s="19">
        <f t="shared" si="0"/>
        <v>0</v>
      </c>
    </row>
    <row r="64" spans="2:12" ht="54">
      <c r="B64" s="31" t="s">
        <v>825</v>
      </c>
      <c r="C64" s="32" t="s">
        <v>46</v>
      </c>
      <c r="D64" s="32" t="s">
        <v>576</v>
      </c>
      <c r="E64" s="32" t="s">
        <v>53</v>
      </c>
      <c r="F64" s="32" t="s">
        <v>574</v>
      </c>
      <c r="G64" s="30" t="s">
        <v>735</v>
      </c>
      <c r="H64" s="1"/>
      <c r="I64" s="2"/>
      <c r="J64" s="14"/>
      <c r="K64" s="2"/>
      <c r="L64" s="19">
        <f t="shared" si="0"/>
        <v>0</v>
      </c>
    </row>
    <row r="65" spans="2:12" ht="54">
      <c r="B65" s="31" t="s">
        <v>825</v>
      </c>
      <c r="C65" s="32" t="s">
        <v>46</v>
      </c>
      <c r="D65" s="32" t="s">
        <v>576</v>
      </c>
      <c r="E65" s="32" t="s">
        <v>54</v>
      </c>
      <c r="F65" s="32" t="s">
        <v>575</v>
      </c>
      <c r="G65" s="30" t="s">
        <v>736</v>
      </c>
      <c r="H65" s="1"/>
      <c r="I65" s="2"/>
      <c r="J65" s="14"/>
      <c r="K65" s="2"/>
      <c r="L65" s="19">
        <f t="shared" si="0"/>
        <v>0</v>
      </c>
    </row>
    <row r="66" spans="2:12" ht="40.5">
      <c r="B66" s="31" t="s">
        <v>825</v>
      </c>
      <c r="C66" s="32" t="s">
        <v>46</v>
      </c>
      <c r="D66" s="32" t="s">
        <v>576</v>
      </c>
      <c r="E66" s="32" t="s">
        <v>55</v>
      </c>
      <c r="F66" s="32" t="s">
        <v>575</v>
      </c>
      <c r="G66" s="30" t="s">
        <v>61</v>
      </c>
      <c r="H66" s="1"/>
      <c r="I66" s="2"/>
      <c r="J66" s="14"/>
      <c r="K66" s="2"/>
      <c r="L66" s="19">
        <f t="shared" si="0"/>
        <v>0</v>
      </c>
    </row>
    <row r="67" spans="2:12" ht="54">
      <c r="B67" s="31" t="s">
        <v>825</v>
      </c>
      <c r="C67" s="32" t="s">
        <v>46</v>
      </c>
      <c r="D67" s="32" t="s">
        <v>576</v>
      </c>
      <c r="E67" s="32" t="s">
        <v>56</v>
      </c>
      <c r="F67" s="32" t="s">
        <v>575</v>
      </c>
      <c r="G67" s="30" t="s">
        <v>62</v>
      </c>
      <c r="H67" s="1"/>
      <c r="I67" s="2"/>
      <c r="J67" s="14"/>
      <c r="K67" s="2"/>
      <c r="L67" s="19">
        <f t="shared" si="0"/>
        <v>0</v>
      </c>
    </row>
    <row r="68" spans="2:12" ht="40.5">
      <c r="B68" s="31" t="s">
        <v>825</v>
      </c>
      <c r="C68" s="32" t="s">
        <v>46</v>
      </c>
      <c r="D68" s="32" t="s">
        <v>576</v>
      </c>
      <c r="E68" s="32" t="s">
        <v>57</v>
      </c>
      <c r="F68" s="32" t="s">
        <v>574</v>
      </c>
      <c r="G68" s="30" t="s">
        <v>837</v>
      </c>
      <c r="H68" s="1"/>
      <c r="I68" s="2"/>
      <c r="J68" s="14"/>
      <c r="K68" s="2"/>
      <c r="L68" s="19">
        <f t="shared" si="0"/>
        <v>0</v>
      </c>
    </row>
    <row r="69" spans="2:12" ht="148.5">
      <c r="B69" s="31" t="s">
        <v>825</v>
      </c>
      <c r="C69" s="32" t="s">
        <v>46</v>
      </c>
      <c r="D69" s="32" t="s">
        <v>576</v>
      </c>
      <c r="E69" s="32" t="s">
        <v>58</v>
      </c>
      <c r="F69" s="32" t="s">
        <v>574</v>
      </c>
      <c r="G69" s="30" t="s">
        <v>737</v>
      </c>
      <c r="H69" s="1"/>
      <c r="I69" s="2"/>
      <c r="J69" s="14"/>
      <c r="K69" s="2"/>
      <c r="L69" s="19">
        <f t="shared" si="0"/>
        <v>0</v>
      </c>
    </row>
    <row r="70" spans="2:12" ht="81">
      <c r="B70" s="31" t="s">
        <v>825</v>
      </c>
      <c r="C70" s="32" t="s">
        <v>46</v>
      </c>
      <c r="D70" s="32" t="s">
        <v>576</v>
      </c>
      <c r="E70" s="32" t="s">
        <v>59</v>
      </c>
      <c r="F70" s="32" t="s">
        <v>574</v>
      </c>
      <c r="G70" s="30" t="s">
        <v>738</v>
      </c>
      <c r="H70" s="1"/>
      <c r="I70" s="2"/>
      <c r="J70" s="14"/>
      <c r="K70" s="2"/>
      <c r="L70" s="19">
        <f t="shared" si="0"/>
        <v>0</v>
      </c>
    </row>
    <row r="71" spans="2:12" ht="27">
      <c r="B71" s="31" t="s">
        <v>825</v>
      </c>
      <c r="C71" s="32" t="s">
        <v>63</v>
      </c>
      <c r="D71" s="32" t="s">
        <v>576</v>
      </c>
      <c r="E71" s="32" t="s">
        <v>64</v>
      </c>
      <c r="F71" s="32" t="s">
        <v>574</v>
      </c>
      <c r="G71" s="30" t="s">
        <v>655</v>
      </c>
      <c r="H71" s="1"/>
      <c r="I71" s="2"/>
      <c r="J71" s="14"/>
      <c r="K71" s="2"/>
      <c r="L71" s="19">
        <f t="shared" si="0"/>
        <v>0</v>
      </c>
    </row>
    <row r="72" spans="2:12" ht="148.5">
      <c r="B72" s="31" t="s">
        <v>825</v>
      </c>
      <c r="C72" s="32" t="s">
        <v>63</v>
      </c>
      <c r="D72" s="32" t="s">
        <v>576</v>
      </c>
      <c r="E72" s="32" t="s">
        <v>65</v>
      </c>
      <c r="F72" s="32" t="s">
        <v>574</v>
      </c>
      <c r="G72" s="30" t="s">
        <v>838</v>
      </c>
      <c r="H72" s="1"/>
      <c r="I72" s="2"/>
      <c r="J72" s="14"/>
      <c r="K72" s="2"/>
      <c r="L72" s="19">
        <f t="shared" si="0"/>
        <v>0</v>
      </c>
    </row>
    <row r="73" spans="2:12" ht="54">
      <c r="B73" s="31" t="s">
        <v>825</v>
      </c>
      <c r="C73" s="32" t="s">
        <v>63</v>
      </c>
      <c r="D73" s="32" t="s">
        <v>576</v>
      </c>
      <c r="E73" s="32" t="s">
        <v>66</v>
      </c>
      <c r="F73" s="32" t="s">
        <v>574</v>
      </c>
      <c r="G73" s="30" t="s">
        <v>739</v>
      </c>
      <c r="H73" s="1"/>
      <c r="I73" s="2"/>
      <c r="J73" s="14"/>
      <c r="K73" s="2"/>
      <c r="L73" s="19">
        <f t="shared" si="0"/>
        <v>0</v>
      </c>
    </row>
    <row r="74" spans="2:12" ht="54">
      <c r="B74" s="31" t="s">
        <v>825</v>
      </c>
      <c r="C74" s="32" t="s">
        <v>63</v>
      </c>
      <c r="D74" s="32" t="s">
        <v>576</v>
      </c>
      <c r="E74" s="32" t="s">
        <v>67</v>
      </c>
      <c r="F74" s="32" t="s">
        <v>575</v>
      </c>
      <c r="G74" s="30" t="s">
        <v>740</v>
      </c>
      <c r="H74" s="1"/>
      <c r="I74" s="2"/>
      <c r="J74" s="14"/>
      <c r="K74" s="2"/>
      <c r="L74" s="19">
        <f t="shared" si="0"/>
        <v>0</v>
      </c>
    </row>
    <row r="75" spans="2:12" ht="54">
      <c r="B75" s="31" t="s">
        <v>825</v>
      </c>
      <c r="C75" s="32" t="s">
        <v>63</v>
      </c>
      <c r="D75" s="32" t="s">
        <v>576</v>
      </c>
      <c r="E75" s="32" t="s">
        <v>68</v>
      </c>
      <c r="F75" s="32" t="s">
        <v>575</v>
      </c>
      <c r="G75" s="30" t="s">
        <v>741</v>
      </c>
      <c r="H75" s="1"/>
      <c r="I75" s="2"/>
      <c r="J75" s="14"/>
      <c r="K75" s="2"/>
      <c r="L75" s="19">
        <f t="shared" si="0"/>
        <v>0</v>
      </c>
    </row>
    <row r="76" spans="2:12" ht="40.5">
      <c r="B76" s="31" t="s">
        <v>825</v>
      </c>
      <c r="C76" s="32" t="s">
        <v>63</v>
      </c>
      <c r="D76" s="32" t="s">
        <v>576</v>
      </c>
      <c r="E76" s="32" t="s">
        <v>69</v>
      </c>
      <c r="F76" s="32" t="s">
        <v>575</v>
      </c>
      <c r="G76" s="30" t="s">
        <v>72</v>
      </c>
      <c r="H76" s="1"/>
      <c r="I76" s="2"/>
      <c r="J76" s="14"/>
      <c r="K76" s="2"/>
      <c r="L76" s="19">
        <f t="shared" si="0"/>
        <v>0</v>
      </c>
    </row>
    <row r="77" spans="2:12" ht="40.5">
      <c r="B77" s="31" t="s">
        <v>825</v>
      </c>
      <c r="C77" s="32" t="s">
        <v>63</v>
      </c>
      <c r="D77" s="32" t="s">
        <v>576</v>
      </c>
      <c r="E77" s="32" t="s">
        <v>70</v>
      </c>
      <c r="F77" s="32" t="s">
        <v>575</v>
      </c>
      <c r="G77" s="30" t="s">
        <v>73</v>
      </c>
      <c r="H77" s="1"/>
      <c r="I77" s="2"/>
      <c r="J77" s="14"/>
      <c r="K77" s="2"/>
      <c r="L77" s="19">
        <f t="shared" si="0"/>
        <v>0</v>
      </c>
    </row>
    <row r="78" spans="2:12" ht="27">
      <c r="B78" s="31" t="s">
        <v>825</v>
      </c>
      <c r="C78" s="32" t="s">
        <v>63</v>
      </c>
      <c r="D78" s="32" t="s">
        <v>576</v>
      </c>
      <c r="E78" s="32" t="s">
        <v>71</v>
      </c>
      <c r="F78" s="32" t="s">
        <v>575</v>
      </c>
      <c r="G78" s="30" t="s">
        <v>74</v>
      </c>
      <c r="H78" s="1"/>
      <c r="I78" s="2"/>
      <c r="J78" s="14"/>
      <c r="K78" s="2"/>
      <c r="L78" s="19">
        <f t="shared" si="0"/>
        <v>0</v>
      </c>
    </row>
    <row r="79" spans="2:12" ht="40.5">
      <c r="B79" s="31" t="s">
        <v>825</v>
      </c>
      <c r="C79" s="32" t="s">
        <v>75</v>
      </c>
      <c r="D79" s="32" t="s">
        <v>576</v>
      </c>
      <c r="E79" s="32" t="s">
        <v>76</v>
      </c>
      <c r="F79" s="32" t="s">
        <v>574</v>
      </c>
      <c r="G79" s="30" t="s">
        <v>656</v>
      </c>
      <c r="H79" s="1"/>
      <c r="I79" s="2"/>
      <c r="J79" s="14"/>
      <c r="K79" s="2"/>
      <c r="L79" s="19">
        <f t="shared" si="0"/>
        <v>0</v>
      </c>
    </row>
    <row r="80" spans="2:12" ht="67.5">
      <c r="B80" s="31" t="s">
        <v>825</v>
      </c>
      <c r="C80" s="32" t="s">
        <v>75</v>
      </c>
      <c r="D80" s="32" t="s">
        <v>576</v>
      </c>
      <c r="E80" s="32" t="s">
        <v>77</v>
      </c>
      <c r="F80" s="32" t="s">
        <v>575</v>
      </c>
      <c r="G80" s="30" t="s">
        <v>839</v>
      </c>
      <c r="H80" s="1"/>
      <c r="I80" s="2"/>
      <c r="J80" s="14"/>
      <c r="K80" s="2"/>
      <c r="L80" s="19">
        <f t="shared" si="0"/>
        <v>0</v>
      </c>
    </row>
    <row r="81" spans="2:12" ht="27">
      <c r="B81" s="31" t="s">
        <v>825</v>
      </c>
      <c r="C81" s="32" t="s">
        <v>75</v>
      </c>
      <c r="D81" s="32" t="s">
        <v>576</v>
      </c>
      <c r="E81" s="32" t="s">
        <v>78</v>
      </c>
      <c r="F81" s="32" t="s">
        <v>574</v>
      </c>
      <c r="G81" s="30" t="s">
        <v>657</v>
      </c>
      <c r="H81" s="1"/>
      <c r="I81" s="2"/>
      <c r="J81" s="14"/>
      <c r="K81" s="2"/>
      <c r="L81" s="19">
        <f t="shared" si="0"/>
        <v>0</v>
      </c>
    </row>
    <row r="82" spans="2:12" ht="40.5">
      <c r="B82" s="31" t="s">
        <v>825</v>
      </c>
      <c r="C82" s="32" t="s">
        <v>75</v>
      </c>
      <c r="D82" s="32" t="s">
        <v>576</v>
      </c>
      <c r="E82" s="32" t="s">
        <v>79</v>
      </c>
      <c r="F82" s="32" t="s">
        <v>575</v>
      </c>
      <c r="G82" s="30" t="s">
        <v>742</v>
      </c>
      <c r="H82" s="1"/>
      <c r="I82" s="2"/>
      <c r="J82" s="14"/>
      <c r="K82" s="2"/>
      <c r="L82" s="19">
        <f t="shared" si="0"/>
        <v>0</v>
      </c>
    </row>
    <row r="83" spans="2:12" ht="27">
      <c r="B83" s="31" t="s">
        <v>825</v>
      </c>
      <c r="C83" s="32" t="s">
        <v>75</v>
      </c>
      <c r="D83" s="32" t="s">
        <v>576</v>
      </c>
      <c r="E83" s="32" t="s">
        <v>80</v>
      </c>
      <c r="F83" s="32" t="s">
        <v>574</v>
      </c>
      <c r="G83" s="30" t="s">
        <v>658</v>
      </c>
      <c r="H83" s="1"/>
      <c r="I83" s="2"/>
      <c r="J83" s="14"/>
      <c r="K83" s="2"/>
      <c r="L83" s="19">
        <f t="shared" si="0"/>
        <v>0</v>
      </c>
    </row>
    <row r="84" spans="2:12" ht="27">
      <c r="B84" s="31" t="s">
        <v>825</v>
      </c>
      <c r="C84" s="32" t="s">
        <v>75</v>
      </c>
      <c r="D84" s="32" t="s">
        <v>576</v>
      </c>
      <c r="E84" s="32" t="s">
        <v>81</v>
      </c>
      <c r="F84" s="32" t="s">
        <v>575</v>
      </c>
      <c r="G84" s="30" t="s">
        <v>743</v>
      </c>
      <c r="H84" s="1"/>
      <c r="I84" s="2"/>
      <c r="J84" s="14"/>
      <c r="K84" s="2"/>
      <c r="L84" s="19">
        <f t="shared" si="0"/>
        <v>0</v>
      </c>
    </row>
    <row r="85" spans="2:12" ht="27">
      <c r="B85" s="31" t="s">
        <v>825</v>
      </c>
      <c r="C85" s="32" t="s">
        <v>75</v>
      </c>
      <c r="D85" s="32" t="s">
        <v>576</v>
      </c>
      <c r="E85" s="32" t="s">
        <v>82</v>
      </c>
      <c r="F85" s="32" t="s">
        <v>575</v>
      </c>
      <c r="G85" s="30" t="s">
        <v>744</v>
      </c>
      <c r="H85" s="1"/>
      <c r="I85" s="2"/>
      <c r="J85" s="14"/>
      <c r="K85" s="2"/>
      <c r="L85" s="19">
        <f t="shared" si="0"/>
        <v>0</v>
      </c>
    </row>
    <row r="86" spans="2:12" ht="27">
      <c r="B86" s="31" t="s">
        <v>825</v>
      </c>
      <c r="C86" s="32" t="s">
        <v>75</v>
      </c>
      <c r="D86" s="32" t="s">
        <v>576</v>
      </c>
      <c r="E86" s="32" t="s">
        <v>83</v>
      </c>
      <c r="F86" s="32" t="s">
        <v>574</v>
      </c>
      <c r="G86" s="30" t="s">
        <v>745</v>
      </c>
      <c r="H86" s="1"/>
      <c r="I86" s="2"/>
      <c r="J86" s="14"/>
      <c r="K86" s="2"/>
      <c r="L86" s="19">
        <f t="shared" si="0"/>
        <v>0</v>
      </c>
    </row>
    <row r="87" spans="2:12" ht="54">
      <c r="B87" s="31" t="s">
        <v>825</v>
      </c>
      <c r="C87" s="32" t="s">
        <v>75</v>
      </c>
      <c r="D87" s="32" t="s">
        <v>576</v>
      </c>
      <c r="E87" s="32" t="s">
        <v>84</v>
      </c>
      <c r="F87" s="32" t="s">
        <v>575</v>
      </c>
      <c r="G87" s="30" t="s">
        <v>85</v>
      </c>
      <c r="H87" s="1"/>
      <c r="I87" s="2"/>
      <c r="J87" s="14"/>
      <c r="K87" s="2"/>
      <c r="L87" s="19">
        <f t="shared" si="0"/>
        <v>0</v>
      </c>
    </row>
    <row r="88" spans="2:12" ht="27">
      <c r="B88" s="31" t="s">
        <v>825</v>
      </c>
      <c r="C88" s="32" t="s">
        <v>86</v>
      </c>
      <c r="D88" s="32" t="s">
        <v>576</v>
      </c>
      <c r="E88" s="32" t="s">
        <v>88</v>
      </c>
      <c r="F88" s="32" t="s">
        <v>574</v>
      </c>
      <c r="G88" s="30" t="s">
        <v>660</v>
      </c>
      <c r="H88" s="1"/>
      <c r="I88" s="2"/>
      <c r="J88" s="14"/>
      <c r="K88" s="2"/>
      <c r="L88" s="19">
        <f t="shared" si="0"/>
        <v>0</v>
      </c>
    </row>
    <row r="89" spans="2:12" ht="67.5">
      <c r="B89" s="31" t="s">
        <v>825</v>
      </c>
      <c r="C89" s="32" t="s">
        <v>86</v>
      </c>
      <c r="D89" s="32" t="s">
        <v>576</v>
      </c>
      <c r="E89" s="32" t="s">
        <v>89</v>
      </c>
      <c r="F89" s="32" t="s">
        <v>574</v>
      </c>
      <c r="G89" s="30" t="s">
        <v>746</v>
      </c>
      <c r="H89" s="1"/>
      <c r="I89" s="2"/>
      <c r="J89" s="14"/>
      <c r="K89" s="2"/>
      <c r="L89" s="19">
        <f t="shared" si="0"/>
        <v>0</v>
      </c>
    </row>
    <row r="90" spans="2:12" ht="27">
      <c r="B90" s="31" t="s">
        <v>825</v>
      </c>
      <c r="C90" s="32" t="s">
        <v>86</v>
      </c>
      <c r="D90" s="32" t="s">
        <v>576</v>
      </c>
      <c r="E90" s="32" t="s">
        <v>90</v>
      </c>
      <c r="F90" s="32" t="s">
        <v>575</v>
      </c>
      <c r="G90" s="30" t="s">
        <v>87</v>
      </c>
      <c r="H90" s="1"/>
      <c r="I90" s="2"/>
      <c r="J90" s="14"/>
      <c r="K90" s="2"/>
      <c r="L90" s="19">
        <f t="shared" si="0"/>
        <v>0</v>
      </c>
    </row>
    <row r="91" spans="2:12" ht="40.5">
      <c r="B91" s="31" t="s">
        <v>825</v>
      </c>
      <c r="C91" s="32" t="s">
        <v>86</v>
      </c>
      <c r="D91" s="32" t="s">
        <v>576</v>
      </c>
      <c r="E91" s="32" t="s">
        <v>91</v>
      </c>
      <c r="F91" s="32" t="s">
        <v>574</v>
      </c>
      <c r="G91" s="30" t="s">
        <v>661</v>
      </c>
      <c r="H91" s="1"/>
      <c r="I91" s="2"/>
      <c r="J91" s="14"/>
      <c r="K91" s="2"/>
      <c r="L91" s="19">
        <f t="shared" si="0"/>
        <v>0</v>
      </c>
    </row>
    <row r="92" spans="2:12" ht="67.5">
      <c r="B92" s="31" t="s">
        <v>825</v>
      </c>
      <c r="C92" s="32" t="s">
        <v>86</v>
      </c>
      <c r="D92" s="32" t="s">
        <v>576</v>
      </c>
      <c r="E92" s="32" t="s">
        <v>92</v>
      </c>
      <c r="F92" s="32" t="s">
        <v>575</v>
      </c>
      <c r="G92" s="30" t="s">
        <v>659</v>
      </c>
      <c r="H92" s="1"/>
      <c r="I92" s="2"/>
      <c r="J92" s="14"/>
      <c r="K92" s="2"/>
      <c r="L92" s="19">
        <f t="shared" si="0"/>
        <v>0</v>
      </c>
    </row>
    <row r="93" spans="2:12" ht="54">
      <c r="B93" s="31" t="s">
        <v>825</v>
      </c>
      <c r="C93" s="32" t="s">
        <v>86</v>
      </c>
      <c r="D93" s="32" t="s">
        <v>576</v>
      </c>
      <c r="E93" s="32" t="s">
        <v>93</v>
      </c>
      <c r="F93" s="32" t="s">
        <v>575</v>
      </c>
      <c r="G93" s="30" t="s">
        <v>747</v>
      </c>
      <c r="H93" s="1"/>
      <c r="I93" s="2"/>
      <c r="J93" s="14"/>
      <c r="K93" s="2"/>
      <c r="L93" s="19">
        <f t="shared" ref="L93:L156" si="1">IF(AND(H93="No",F93="Additional"),2,IF(AND(H93="No",I93&lt;&gt;""),2,IF(AND(H93="Yes",J93="Not Tested",K93&lt;&gt;""),2,IF(AND(H93="Yes",J93="Conformity",K93&lt;&gt;""),2,IF(AND(H93="Yes",J93="Conformity with Opportunities for Improvement",K93&lt;&gt;""),2,IF(AND(H93="Yes",J93="Non-Conformity",K93&lt;&gt;""),2,0))))))</f>
        <v>0</v>
      </c>
    </row>
    <row r="94" spans="2:12" ht="40.5">
      <c r="B94" s="31" t="s">
        <v>825</v>
      </c>
      <c r="C94" s="32" t="s">
        <v>86</v>
      </c>
      <c r="D94" s="32" t="s">
        <v>576</v>
      </c>
      <c r="E94" s="32" t="s">
        <v>94</v>
      </c>
      <c r="F94" s="32" t="s">
        <v>575</v>
      </c>
      <c r="G94" s="30" t="s">
        <v>97</v>
      </c>
      <c r="H94" s="1"/>
      <c r="I94" s="2"/>
      <c r="J94" s="14"/>
      <c r="K94" s="2"/>
      <c r="L94" s="19">
        <f t="shared" si="1"/>
        <v>0</v>
      </c>
    </row>
    <row r="95" spans="2:12" ht="40.5">
      <c r="B95" s="31" t="s">
        <v>825</v>
      </c>
      <c r="C95" s="32" t="s">
        <v>86</v>
      </c>
      <c r="D95" s="32" t="s">
        <v>576</v>
      </c>
      <c r="E95" s="32" t="s">
        <v>95</v>
      </c>
      <c r="F95" s="32" t="s">
        <v>575</v>
      </c>
      <c r="G95" s="30" t="s">
        <v>98</v>
      </c>
      <c r="H95" s="1"/>
      <c r="I95" s="2"/>
      <c r="J95" s="14"/>
      <c r="K95" s="2"/>
      <c r="L95" s="19">
        <f t="shared" si="1"/>
        <v>0</v>
      </c>
    </row>
    <row r="96" spans="2:12" ht="27">
      <c r="B96" s="31" t="s">
        <v>825</v>
      </c>
      <c r="C96" s="32" t="s">
        <v>86</v>
      </c>
      <c r="D96" s="32" t="s">
        <v>576</v>
      </c>
      <c r="E96" s="32" t="s">
        <v>96</v>
      </c>
      <c r="F96" s="32" t="s">
        <v>574</v>
      </c>
      <c r="G96" s="30" t="s">
        <v>717</v>
      </c>
      <c r="H96" s="1"/>
      <c r="I96" s="2"/>
      <c r="J96" s="14"/>
      <c r="K96" s="2"/>
      <c r="L96" s="19">
        <f t="shared" si="1"/>
        <v>0</v>
      </c>
    </row>
    <row r="97" spans="2:12" ht="54">
      <c r="B97" s="31" t="s">
        <v>825</v>
      </c>
      <c r="C97" s="32" t="s">
        <v>99</v>
      </c>
      <c r="D97" s="32" t="s">
        <v>576</v>
      </c>
      <c r="E97" s="32" t="s">
        <v>100</v>
      </c>
      <c r="F97" s="32" t="s">
        <v>574</v>
      </c>
      <c r="G97" s="30" t="s">
        <v>662</v>
      </c>
      <c r="H97" s="1"/>
      <c r="I97" s="2"/>
      <c r="J97" s="14"/>
      <c r="K97" s="2"/>
      <c r="L97" s="19">
        <f t="shared" si="1"/>
        <v>0</v>
      </c>
    </row>
    <row r="98" spans="2:12" ht="81">
      <c r="B98" s="31" t="s">
        <v>825</v>
      </c>
      <c r="C98" s="32" t="s">
        <v>99</v>
      </c>
      <c r="D98" s="32" t="s">
        <v>576</v>
      </c>
      <c r="E98" s="32" t="s">
        <v>101</v>
      </c>
      <c r="F98" s="32" t="s">
        <v>574</v>
      </c>
      <c r="G98" s="30" t="s">
        <v>663</v>
      </c>
      <c r="H98" s="1"/>
      <c r="I98" s="2"/>
      <c r="J98" s="14"/>
      <c r="K98" s="2"/>
      <c r="L98" s="19">
        <f t="shared" si="1"/>
        <v>0</v>
      </c>
    </row>
    <row r="99" spans="2:12" ht="40.5">
      <c r="B99" s="31" t="s">
        <v>825</v>
      </c>
      <c r="C99" s="32" t="s">
        <v>99</v>
      </c>
      <c r="D99" s="32" t="s">
        <v>576</v>
      </c>
      <c r="E99" s="32" t="s">
        <v>102</v>
      </c>
      <c r="F99" s="32" t="s">
        <v>575</v>
      </c>
      <c r="G99" s="30" t="s">
        <v>109</v>
      </c>
      <c r="H99" s="1"/>
      <c r="I99" s="2"/>
      <c r="J99" s="14"/>
      <c r="K99" s="2"/>
      <c r="L99" s="19">
        <f t="shared" si="1"/>
        <v>0</v>
      </c>
    </row>
    <row r="100" spans="2:12" ht="54">
      <c r="B100" s="31" t="s">
        <v>825</v>
      </c>
      <c r="C100" s="32" t="s">
        <v>99</v>
      </c>
      <c r="D100" s="32" t="s">
        <v>576</v>
      </c>
      <c r="E100" s="32" t="s">
        <v>103</v>
      </c>
      <c r="F100" s="32" t="s">
        <v>574</v>
      </c>
      <c r="G100" s="30" t="s">
        <v>664</v>
      </c>
      <c r="H100" s="1"/>
      <c r="I100" s="2"/>
      <c r="J100" s="14"/>
      <c r="K100" s="2"/>
      <c r="L100" s="19">
        <f t="shared" si="1"/>
        <v>0</v>
      </c>
    </row>
    <row r="101" spans="2:12" ht="40.5">
      <c r="B101" s="31" t="s">
        <v>825</v>
      </c>
      <c r="C101" s="32" t="s">
        <v>99</v>
      </c>
      <c r="D101" s="32" t="s">
        <v>576</v>
      </c>
      <c r="E101" s="32" t="s">
        <v>104</v>
      </c>
      <c r="F101" s="32" t="s">
        <v>575</v>
      </c>
      <c r="G101" s="30" t="s">
        <v>110</v>
      </c>
      <c r="H101" s="1"/>
      <c r="I101" s="2"/>
      <c r="J101" s="14"/>
      <c r="K101" s="2"/>
      <c r="L101" s="19">
        <f t="shared" si="1"/>
        <v>0</v>
      </c>
    </row>
    <row r="102" spans="2:12" ht="40.5">
      <c r="B102" s="31" t="s">
        <v>825</v>
      </c>
      <c r="C102" s="32" t="s">
        <v>99</v>
      </c>
      <c r="D102" s="32" t="s">
        <v>576</v>
      </c>
      <c r="E102" s="32" t="s">
        <v>105</v>
      </c>
      <c r="F102" s="32" t="s">
        <v>575</v>
      </c>
      <c r="G102" s="30" t="s">
        <v>111</v>
      </c>
      <c r="H102" s="1"/>
      <c r="I102" s="2"/>
      <c r="J102" s="14"/>
      <c r="K102" s="2"/>
      <c r="L102" s="19">
        <f t="shared" si="1"/>
        <v>0</v>
      </c>
    </row>
    <row r="103" spans="2:12" ht="40.5">
      <c r="B103" s="31" t="s">
        <v>825</v>
      </c>
      <c r="C103" s="32" t="s">
        <v>99</v>
      </c>
      <c r="D103" s="32" t="s">
        <v>576</v>
      </c>
      <c r="E103" s="32" t="s">
        <v>106</v>
      </c>
      <c r="F103" s="32" t="s">
        <v>574</v>
      </c>
      <c r="G103" s="30" t="s">
        <v>748</v>
      </c>
      <c r="H103" s="1"/>
      <c r="I103" s="2"/>
      <c r="J103" s="14"/>
      <c r="K103" s="2"/>
      <c r="L103" s="19">
        <f t="shared" si="1"/>
        <v>0</v>
      </c>
    </row>
    <row r="104" spans="2:12" ht="81">
      <c r="B104" s="31" t="s">
        <v>825</v>
      </c>
      <c r="C104" s="32" t="s">
        <v>99</v>
      </c>
      <c r="D104" s="32" t="s">
        <v>576</v>
      </c>
      <c r="E104" s="32" t="s">
        <v>107</v>
      </c>
      <c r="F104" s="32" t="s">
        <v>575</v>
      </c>
      <c r="G104" s="30" t="s">
        <v>749</v>
      </c>
      <c r="H104" s="1"/>
      <c r="I104" s="2"/>
      <c r="J104" s="14"/>
      <c r="K104" s="2"/>
      <c r="L104" s="19">
        <f t="shared" si="1"/>
        <v>0</v>
      </c>
    </row>
    <row r="105" spans="2:12" ht="40.5">
      <c r="B105" s="31" t="s">
        <v>825</v>
      </c>
      <c r="C105" s="32" t="s">
        <v>99</v>
      </c>
      <c r="D105" s="32" t="s">
        <v>576</v>
      </c>
      <c r="E105" s="32" t="s">
        <v>108</v>
      </c>
      <c r="F105" s="32" t="s">
        <v>575</v>
      </c>
      <c r="G105" s="30" t="s">
        <v>112</v>
      </c>
      <c r="H105" s="1"/>
      <c r="I105" s="2"/>
      <c r="J105" s="14"/>
      <c r="K105" s="2"/>
      <c r="L105" s="19">
        <f t="shared" si="1"/>
        <v>0</v>
      </c>
    </row>
    <row r="106" spans="2:12" ht="94.5">
      <c r="B106" s="31" t="s">
        <v>825</v>
      </c>
      <c r="C106" s="32" t="s">
        <v>113</v>
      </c>
      <c r="D106" s="32" t="s">
        <v>576</v>
      </c>
      <c r="E106" s="32" t="s">
        <v>114</v>
      </c>
      <c r="F106" s="32" t="s">
        <v>574</v>
      </c>
      <c r="G106" s="30" t="s">
        <v>750</v>
      </c>
      <c r="H106" s="1"/>
      <c r="I106" s="2"/>
      <c r="J106" s="14"/>
      <c r="K106" s="2"/>
      <c r="L106" s="19">
        <f t="shared" si="1"/>
        <v>0</v>
      </c>
    </row>
    <row r="107" spans="2:12" ht="40.5">
      <c r="B107" s="31" t="s">
        <v>825</v>
      </c>
      <c r="C107" s="32" t="s">
        <v>113</v>
      </c>
      <c r="D107" s="32" t="s">
        <v>576</v>
      </c>
      <c r="E107" s="32" t="s">
        <v>115</v>
      </c>
      <c r="F107" s="32" t="s">
        <v>574</v>
      </c>
      <c r="G107" s="30" t="s">
        <v>665</v>
      </c>
      <c r="H107" s="1"/>
      <c r="I107" s="2"/>
      <c r="J107" s="14"/>
      <c r="K107" s="2"/>
      <c r="L107" s="19">
        <f t="shared" si="1"/>
        <v>0</v>
      </c>
    </row>
    <row r="108" spans="2:12" ht="40.5">
      <c r="B108" s="31" t="s">
        <v>825</v>
      </c>
      <c r="C108" s="32" t="s">
        <v>113</v>
      </c>
      <c r="D108" s="32" t="s">
        <v>576</v>
      </c>
      <c r="E108" s="32" t="s">
        <v>116</v>
      </c>
      <c r="F108" s="32" t="s">
        <v>575</v>
      </c>
      <c r="G108" s="30" t="s">
        <v>120</v>
      </c>
      <c r="H108" s="1"/>
      <c r="I108" s="2"/>
      <c r="J108" s="14"/>
      <c r="K108" s="2"/>
      <c r="L108" s="19">
        <f t="shared" si="1"/>
        <v>0</v>
      </c>
    </row>
    <row r="109" spans="2:12" ht="40.5">
      <c r="B109" s="31" t="s">
        <v>825</v>
      </c>
      <c r="C109" s="32" t="s">
        <v>113</v>
      </c>
      <c r="D109" s="32" t="s">
        <v>576</v>
      </c>
      <c r="E109" s="32" t="s">
        <v>117</v>
      </c>
      <c r="F109" s="32" t="s">
        <v>575</v>
      </c>
      <c r="G109" s="30" t="s">
        <v>121</v>
      </c>
      <c r="H109" s="1"/>
      <c r="I109" s="2"/>
      <c r="J109" s="14"/>
      <c r="K109" s="2"/>
      <c r="L109" s="19">
        <f t="shared" si="1"/>
        <v>0</v>
      </c>
    </row>
    <row r="110" spans="2:12" ht="27">
      <c r="B110" s="31" t="s">
        <v>825</v>
      </c>
      <c r="C110" s="32" t="s">
        <v>113</v>
      </c>
      <c r="D110" s="32" t="s">
        <v>576</v>
      </c>
      <c r="E110" s="32" t="s">
        <v>118</v>
      </c>
      <c r="F110" s="32" t="s">
        <v>574</v>
      </c>
      <c r="G110" s="30" t="s">
        <v>666</v>
      </c>
      <c r="H110" s="1"/>
      <c r="I110" s="2"/>
      <c r="J110" s="14"/>
      <c r="K110" s="2"/>
      <c r="L110" s="19">
        <f t="shared" si="1"/>
        <v>0</v>
      </c>
    </row>
    <row r="111" spans="2:12" ht="40.5">
      <c r="B111" s="31" t="s">
        <v>825</v>
      </c>
      <c r="C111" s="32" t="s">
        <v>113</v>
      </c>
      <c r="D111" s="32" t="s">
        <v>576</v>
      </c>
      <c r="E111" s="32" t="s">
        <v>119</v>
      </c>
      <c r="F111" s="32" t="s">
        <v>575</v>
      </c>
      <c r="G111" s="30" t="s">
        <v>122</v>
      </c>
      <c r="H111" s="1"/>
      <c r="I111" s="2"/>
      <c r="J111" s="14"/>
      <c r="K111" s="2"/>
      <c r="L111" s="19">
        <f t="shared" si="1"/>
        <v>0</v>
      </c>
    </row>
    <row r="112" spans="2:12" ht="27">
      <c r="B112" s="31" t="s">
        <v>825</v>
      </c>
      <c r="C112" s="32" t="s">
        <v>123</v>
      </c>
      <c r="D112" s="32" t="s">
        <v>576</v>
      </c>
      <c r="E112" s="32" t="s">
        <v>124</v>
      </c>
      <c r="F112" s="32" t="s">
        <v>574</v>
      </c>
      <c r="G112" s="30" t="s">
        <v>840</v>
      </c>
      <c r="H112" s="1"/>
      <c r="I112" s="2"/>
      <c r="J112" s="14"/>
      <c r="K112" s="2"/>
      <c r="L112" s="19">
        <f t="shared" si="1"/>
        <v>0</v>
      </c>
    </row>
    <row r="113" spans="2:12" ht="54">
      <c r="B113" s="31" t="s">
        <v>825</v>
      </c>
      <c r="C113" s="32" t="s">
        <v>123</v>
      </c>
      <c r="D113" s="32" t="s">
        <v>576</v>
      </c>
      <c r="E113" s="32" t="s">
        <v>125</v>
      </c>
      <c r="F113" s="32" t="s">
        <v>575</v>
      </c>
      <c r="G113" s="30" t="s">
        <v>751</v>
      </c>
      <c r="H113" s="1"/>
      <c r="I113" s="2"/>
      <c r="J113" s="14"/>
      <c r="K113" s="2"/>
      <c r="L113" s="19">
        <f t="shared" si="1"/>
        <v>0</v>
      </c>
    </row>
    <row r="114" spans="2:12" ht="27">
      <c r="B114" s="31" t="s">
        <v>825</v>
      </c>
      <c r="C114" s="32" t="s">
        <v>123</v>
      </c>
      <c r="D114" s="32" t="s">
        <v>576</v>
      </c>
      <c r="E114" s="32" t="s">
        <v>126</v>
      </c>
      <c r="F114" s="32" t="s">
        <v>575</v>
      </c>
      <c r="G114" s="30" t="s">
        <v>752</v>
      </c>
      <c r="H114" s="1"/>
      <c r="I114" s="2"/>
      <c r="J114" s="14"/>
      <c r="K114" s="2"/>
      <c r="L114" s="19">
        <f t="shared" si="1"/>
        <v>0</v>
      </c>
    </row>
    <row r="115" spans="2:12" ht="27">
      <c r="B115" s="31" t="s">
        <v>825</v>
      </c>
      <c r="C115" s="32" t="s">
        <v>123</v>
      </c>
      <c r="D115" s="32" t="s">
        <v>576</v>
      </c>
      <c r="E115" s="32" t="s">
        <v>127</v>
      </c>
      <c r="F115" s="32" t="s">
        <v>574</v>
      </c>
      <c r="G115" s="30" t="s">
        <v>667</v>
      </c>
      <c r="H115" s="1"/>
      <c r="I115" s="2"/>
      <c r="J115" s="14"/>
      <c r="K115" s="2"/>
      <c r="L115" s="19">
        <f t="shared" si="1"/>
        <v>0</v>
      </c>
    </row>
    <row r="116" spans="2:12" ht="27">
      <c r="B116" s="31" t="s">
        <v>825</v>
      </c>
      <c r="C116" s="32" t="s">
        <v>123</v>
      </c>
      <c r="D116" s="32" t="s">
        <v>576</v>
      </c>
      <c r="E116" s="32" t="s">
        <v>128</v>
      </c>
      <c r="F116" s="32" t="s">
        <v>574</v>
      </c>
      <c r="G116" s="30" t="s">
        <v>668</v>
      </c>
      <c r="H116" s="1"/>
      <c r="I116" s="2"/>
      <c r="J116" s="14"/>
      <c r="K116" s="2"/>
      <c r="L116" s="19">
        <f t="shared" si="1"/>
        <v>0</v>
      </c>
    </row>
    <row r="117" spans="2:12" ht="54">
      <c r="B117" s="31" t="s">
        <v>825</v>
      </c>
      <c r="C117" s="32" t="s">
        <v>129</v>
      </c>
      <c r="D117" s="32" t="s">
        <v>576</v>
      </c>
      <c r="E117" s="32" t="s">
        <v>130</v>
      </c>
      <c r="F117" s="32" t="s">
        <v>574</v>
      </c>
      <c r="G117" s="30" t="s">
        <v>841</v>
      </c>
      <c r="H117" s="1"/>
      <c r="I117" s="2"/>
      <c r="J117" s="14"/>
      <c r="K117" s="2"/>
      <c r="L117" s="19">
        <f t="shared" si="1"/>
        <v>0</v>
      </c>
    </row>
    <row r="118" spans="2:12" ht="40.5">
      <c r="B118" s="31" t="s">
        <v>825</v>
      </c>
      <c r="C118" s="32" t="s">
        <v>129</v>
      </c>
      <c r="D118" s="32" t="s">
        <v>576</v>
      </c>
      <c r="E118" s="32" t="s">
        <v>131</v>
      </c>
      <c r="F118" s="32" t="s">
        <v>574</v>
      </c>
      <c r="G118" s="30" t="s">
        <v>753</v>
      </c>
      <c r="H118" s="1"/>
      <c r="I118" s="2"/>
      <c r="J118" s="14"/>
      <c r="K118" s="2"/>
      <c r="L118" s="19">
        <f t="shared" si="1"/>
        <v>0</v>
      </c>
    </row>
    <row r="119" spans="2:12" ht="27">
      <c r="B119" s="31" t="s">
        <v>825</v>
      </c>
      <c r="C119" s="32" t="s">
        <v>129</v>
      </c>
      <c r="D119" s="32" t="s">
        <v>576</v>
      </c>
      <c r="E119" s="32" t="s">
        <v>132</v>
      </c>
      <c r="F119" s="32" t="s">
        <v>574</v>
      </c>
      <c r="G119" s="30" t="s">
        <v>754</v>
      </c>
      <c r="H119" s="1"/>
      <c r="I119" s="2"/>
      <c r="J119" s="14"/>
      <c r="K119" s="2"/>
      <c r="L119" s="19">
        <f t="shared" si="1"/>
        <v>0</v>
      </c>
    </row>
    <row r="120" spans="2:12" ht="54">
      <c r="B120" s="31" t="s">
        <v>825</v>
      </c>
      <c r="C120" s="32" t="s">
        <v>129</v>
      </c>
      <c r="D120" s="32" t="s">
        <v>576</v>
      </c>
      <c r="E120" s="32" t="s">
        <v>133</v>
      </c>
      <c r="F120" s="32" t="s">
        <v>574</v>
      </c>
      <c r="G120" s="30" t="s">
        <v>755</v>
      </c>
      <c r="H120" s="1"/>
      <c r="I120" s="2"/>
      <c r="J120" s="14"/>
      <c r="K120" s="2"/>
      <c r="L120" s="19">
        <f t="shared" si="1"/>
        <v>0</v>
      </c>
    </row>
    <row r="121" spans="2:12" ht="40.5">
      <c r="B121" s="31" t="s">
        <v>825</v>
      </c>
      <c r="C121" s="32" t="s">
        <v>129</v>
      </c>
      <c r="D121" s="32" t="s">
        <v>576</v>
      </c>
      <c r="E121" s="32" t="s">
        <v>134</v>
      </c>
      <c r="F121" s="32" t="s">
        <v>574</v>
      </c>
      <c r="G121" s="30" t="s">
        <v>756</v>
      </c>
      <c r="H121" s="1"/>
      <c r="I121" s="2"/>
      <c r="J121" s="14"/>
      <c r="K121" s="2"/>
      <c r="L121" s="19">
        <f t="shared" si="1"/>
        <v>0</v>
      </c>
    </row>
    <row r="122" spans="2:12" ht="81">
      <c r="B122" s="31" t="s">
        <v>825</v>
      </c>
      <c r="C122" s="32" t="s">
        <v>129</v>
      </c>
      <c r="D122" s="32" t="s">
        <v>576</v>
      </c>
      <c r="E122" s="32" t="s">
        <v>135</v>
      </c>
      <c r="F122" s="32" t="s">
        <v>574</v>
      </c>
      <c r="G122" s="30" t="s">
        <v>669</v>
      </c>
      <c r="H122" s="1"/>
      <c r="I122" s="2"/>
      <c r="J122" s="14"/>
      <c r="K122" s="2"/>
      <c r="L122" s="19">
        <f t="shared" si="1"/>
        <v>0</v>
      </c>
    </row>
    <row r="123" spans="2:12" ht="27">
      <c r="B123" s="31" t="s">
        <v>825</v>
      </c>
      <c r="C123" s="32" t="s">
        <v>129</v>
      </c>
      <c r="D123" s="32" t="s">
        <v>576</v>
      </c>
      <c r="E123" s="32" t="s">
        <v>577</v>
      </c>
      <c r="F123" s="32" t="s">
        <v>574</v>
      </c>
      <c r="G123" s="30" t="s">
        <v>579</v>
      </c>
      <c r="H123" s="1"/>
      <c r="I123" s="2"/>
      <c r="J123" s="14"/>
      <c r="K123" s="2"/>
      <c r="L123" s="19">
        <f t="shared" si="1"/>
        <v>0</v>
      </c>
    </row>
    <row r="124" spans="2:12" ht="27">
      <c r="B124" s="31" t="s">
        <v>825</v>
      </c>
      <c r="C124" s="32" t="s">
        <v>129</v>
      </c>
      <c r="D124" s="32" t="s">
        <v>576</v>
      </c>
      <c r="E124" s="32" t="s">
        <v>578</v>
      </c>
      <c r="F124" s="32" t="s">
        <v>574</v>
      </c>
      <c r="G124" s="30" t="s">
        <v>757</v>
      </c>
      <c r="H124" s="1"/>
      <c r="I124" s="2"/>
      <c r="J124" s="14"/>
      <c r="K124" s="2"/>
      <c r="L124" s="19">
        <f t="shared" si="1"/>
        <v>0</v>
      </c>
    </row>
    <row r="125" spans="2:12" ht="54">
      <c r="B125" s="31" t="s">
        <v>826</v>
      </c>
      <c r="C125" s="32" t="s">
        <v>136</v>
      </c>
      <c r="D125" s="32" t="s">
        <v>151</v>
      </c>
      <c r="E125" s="32" t="s">
        <v>137</v>
      </c>
      <c r="F125" s="32" t="s">
        <v>575</v>
      </c>
      <c r="G125" s="30" t="s">
        <v>149</v>
      </c>
      <c r="H125" s="1"/>
      <c r="I125" s="2"/>
      <c r="J125" s="14"/>
      <c r="K125" s="2"/>
      <c r="L125" s="19">
        <f t="shared" si="1"/>
        <v>0</v>
      </c>
    </row>
    <row r="126" spans="2:12" ht="27">
      <c r="B126" s="31" t="s">
        <v>826</v>
      </c>
      <c r="C126" s="32" t="s">
        <v>136</v>
      </c>
      <c r="D126" s="32" t="s">
        <v>151</v>
      </c>
      <c r="E126" s="32" t="s">
        <v>138</v>
      </c>
      <c r="F126" s="32" t="s">
        <v>574</v>
      </c>
      <c r="G126" s="30" t="s">
        <v>713</v>
      </c>
      <c r="H126" s="1"/>
      <c r="I126" s="2"/>
      <c r="J126" s="14"/>
      <c r="K126" s="2"/>
      <c r="L126" s="19">
        <f t="shared" si="1"/>
        <v>0</v>
      </c>
    </row>
    <row r="127" spans="2:12" ht="54">
      <c r="B127" s="31" t="s">
        <v>826</v>
      </c>
      <c r="C127" s="32" t="s">
        <v>136</v>
      </c>
      <c r="D127" s="32" t="s">
        <v>151</v>
      </c>
      <c r="E127" s="32" t="s">
        <v>139</v>
      </c>
      <c r="F127" s="32" t="s">
        <v>575</v>
      </c>
      <c r="G127" s="30" t="s">
        <v>150</v>
      </c>
      <c r="H127" s="1"/>
      <c r="I127" s="2"/>
      <c r="J127" s="14"/>
      <c r="K127" s="2"/>
      <c r="L127" s="19">
        <f t="shared" si="1"/>
        <v>0</v>
      </c>
    </row>
    <row r="128" spans="2:12" ht="94.5">
      <c r="B128" s="31" t="s">
        <v>826</v>
      </c>
      <c r="C128" s="32" t="s">
        <v>136</v>
      </c>
      <c r="D128" s="32" t="s">
        <v>151</v>
      </c>
      <c r="E128" s="32" t="s">
        <v>140</v>
      </c>
      <c r="F128" s="32" t="s">
        <v>574</v>
      </c>
      <c r="G128" s="30" t="s">
        <v>712</v>
      </c>
      <c r="H128" s="1"/>
      <c r="I128" s="2"/>
      <c r="J128" s="14"/>
      <c r="K128" s="2"/>
      <c r="L128" s="19">
        <f t="shared" si="1"/>
        <v>0</v>
      </c>
    </row>
    <row r="129" spans="2:12" ht="27">
      <c r="B129" s="31" t="s">
        <v>826</v>
      </c>
      <c r="C129" s="32" t="s">
        <v>136</v>
      </c>
      <c r="D129" s="32" t="s">
        <v>151</v>
      </c>
      <c r="E129" s="32" t="s">
        <v>141</v>
      </c>
      <c r="F129" s="32" t="s">
        <v>574</v>
      </c>
      <c r="G129" s="30" t="s">
        <v>711</v>
      </c>
      <c r="H129" s="1"/>
      <c r="I129" s="2"/>
      <c r="J129" s="14"/>
      <c r="K129" s="2"/>
      <c r="L129" s="19">
        <f t="shared" si="1"/>
        <v>0</v>
      </c>
    </row>
    <row r="130" spans="2:12" ht="27">
      <c r="B130" s="31" t="s">
        <v>826</v>
      </c>
      <c r="C130" s="32" t="s">
        <v>136</v>
      </c>
      <c r="D130" s="32" t="s">
        <v>151</v>
      </c>
      <c r="E130" s="32" t="s">
        <v>142</v>
      </c>
      <c r="F130" s="32" t="s">
        <v>575</v>
      </c>
      <c r="G130" s="30" t="s">
        <v>758</v>
      </c>
      <c r="H130" s="1"/>
      <c r="I130" s="2"/>
      <c r="J130" s="14"/>
      <c r="K130" s="2"/>
      <c r="L130" s="19">
        <f t="shared" si="1"/>
        <v>0</v>
      </c>
    </row>
    <row r="131" spans="2:12" ht="54">
      <c r="B131" s="31" t="s">
        <v>826</v>
      </c>
      <c r="C131" s="32" t="s">
        <v>136</v>
      </c>
      <c r="D131" s="32" t="s">
        <v>152</v>
      </c>
      <c r="E131" s="32" t="s">
        <v>143</v>
      </c>
      <c r="F131" s="32" t="s">
        <v>575</v>
      </c>
      <c r="G131" s="30" t="s">
        <v>153</v>
      </c>
      <c r="H131" s="1"/>
      <c r="I131" s="2"/>
      <c r="J131" s="14"/>
      <c r="K131" s="2"/>
      <c r="L131" s="19">
        <f t="shared" si="1"/>
        <v>0</v>
      </c>
    </row>
    <row r="132" spans="2:12" ht="40.5">
      <c r="B132" s="31" t="s">
        <v>826</v>
      </c>
      <c r="C132" s="32" t="s">
        <v>136</v>
      </c>
      <c r="D132" s="32" t="s">
        <v>152</v>
      </c>
      <c r="E132" s="32" t="s">
        <v>144</v>
      </c>
      <c r="F132" s="32" t="s">
        <v>574</v>
      </c>
      <c r="G132" s="30" t="s">
        <v>710</v>
      </c>
      <c r="H132" s="1"/>
      <c r="I132" s="2"/>
      <c r="J132" s="14"/>
      <c r="K132" s="2"/>
      <c r="L132" s="19">
        <f t="shared" si="1"/>
        <v>0</v>
      </c>
    </row>
    <row r="133" spans="2:12" ht="27">
      <c r="B133" s="31" t="s">
        <v>826</v>
      </c>
      <c r="C133" s="32" t="s">
        <v>136</v>
      </c>
      <c r="D133" s="32" t="s">
        <v>152</v>
      </c>
      <c r="E133" s="32" t="s">
        <v>145</v>
      </c>
      <c r="F133" s="32" t="s">
        <v>574</v>
      </c>
      <c r="G133" s="30" t="s">
        <v>716</v>
      </c>
      <c r="H133" s="1"/>
      <c r="I133" s="2"/>
      <c r="J133" s="14"/>
      <c r="K133" s="2"/>
      <c r="L133" s="19">
        <f t="shared" si="1"/>
        <v>0</v>
      </c>
    </row>
    <row r="134" spans="2:12" ht="40.5">
      <c r="B134" s="31" t="s">
        <v>826</v>
      </c>
      <c r="C134" s="32" t="s">
        <v>136</v>
      </c>
      <c r="D134" s="32" t="s">
        <v>152</v>
      </c>
      <c r="E134" s="32" t="s">
        <v>146</v>
      </c>
      <c r="F134" s="32" t="s">
        <v>574</v>
      </c>
      <c r="G134" s="30" t="s">
        <v>709</v>
      </c>
      <c r="H134" s="1"/>
      <c r="I134" s="2"/>
      <c r="J134" s="14"/>
      <c r="K134" s="2"/>
      <c r="L134" s="19">
        <f t="shared" si="1"/>
        <v>0</v>
      </c>
    </row>
    <row r="135" spans="2:12" ht="40.5">
      <c r="B135" s="31" t="s">
        <v>826</v>
      </c>
      <c r="C135" s="32" t="s">
        <v>136</v>
      </c>
      <c r="D135" s="32" t="s">
        <v>152</v>
      </c>
      <c r="E135" s="32" t="s">
        <v>147</v>
      </c>
      <c r="F135" s="32" t="s">
        <v>574</v>
      </c>
      <c r="G135" s="30" t="s">
        <v>708</v>
      </c>
      <c r="H135" s="1"/>
      <c r="I135" s="2"/>
      <c r="J135" s="14"/>
      <c r="K135" s="2"/>
      <c r="L135" s="19">
        <f t="shared" si="1"/>
        <v>0</v>
      </c>
    </row>
    <row r="136" spans="2:12" ht="94.5">
      <c r="B136" s="31" t="s">
        <v>826</v>
      </c>
      <c r="C136" s="32" t="s">
        <v>136</v>
      </c>
      <c r="D136" s="32" t="s">
        <v>152</v>
      </c>
      <c r="E136" s="32" t="s">
        <v>148</v>
      </c>
      <c r="F136" s="32" t="s">
        <v>575</v>
      </c>
      <c r="G136" s="30" t="s">
        <v>154</v>
      </c>
      <c r="H136" s="1"/>
      <c r="I136" s="2"/>
      <c r="J136" s="14"/>
      <c r="K136" s="2"/>
      <c r="L136" s="19">
        <f t="shared" si="1"/>
        <v>0</v>
      </c>
    </row>
    <row r="137" spans="2:12" ht="54">
      <c r="B137" s="31" t="s">
        <v>826</v>
      </c>
      <c r="C137" s="32" t="s">
        <v>155</v>
      </c>
      <c r="D137" s="32" t="s">
        <v>156</v>
      </c>
      <c r="E137" s="32" t="s">
        <v>157</v>
      </c>
      <c r="F137" s="32" t="s">
        <v>574</v>
      </c>
      <c r="G137" s="30" t="s">
        <v>707</v>
      </c>
      <c r="H137" s="1"/>
      <c r="I137" s="2"/>
      <c r="J137" s="14"/>
      <c r="K137" s="2"/>
      <c r="L137" s="19">
        <f t="shared" si="1"/>
        <v>0</v>
      </c>
    </row>
    <row r="138" spans="2:12" ht="40.5">
      <c r="B138" s="31" t="s">
        <v>826</v>
      </c>
      <c r="C138" s="32" t="s">
        <v>155</v>
      </c>
      <c r="D138" s="32" t="s">
        <v>156</v>
      </c>
      <c r="E138" s="32" t="s">
        <v>158</v>
      </c>
      <c r="F138" s="32" t="s">
        <v>575</v>
      </c>
      <c r="G138" s="30" t="s">
        <v>224</v>
      </c>
      <c r="H138" s="1"/>
      <c r="I138" s="2"/>
      <c r="J138" s="14"/>
      <c r="K138" s="2"/>
      <c r="L138" s="19">
        <f t="shared" si="1"/>
        <v>0</v>
      </c>
    </row>
    <row r="139" spans="2:12" ht="135">
      <c r="B139" s="31" t="s">
        <v>826</v>
      </c>
      <c r="C139" s="32" t="s">
        <v>155</v>
      </c>
      <c r="D139" s="32" t="s">
        <v>156</v>
      </c>
      <c r="E139" s="32" t="s">
        <v>159</v>
      </c>
      <c r="F139" s="32" t="s">
        <v>575</v>
      </c>
      <c r="G139" s="30" t="s">
        <v>759</v>
      </c>
      <c r="H139" s="1"/>
      <c r="I139" s="2"/>
      <c r="J139" s="14"/>
      <c r="K139" s="2"/>
      <c r="L139" s="19">
        <f t="shared" si="1"/>
        <v>0</v>
      </c>
    </row>
    <row r="140" spans="2:12" ht="81">
      <c r="B140" s="31" t="s">
        <v>826</v>
      </c>
      <c r="C140" s="32" t="s">
        <v>155</v>
      </c>
      <c r="D140" s="32" t="s">
        <v>156</v>
      </c>
      <c r="E140" s="32" t="s">
        <v>160</v>
      </c>
      <c r="F140" s="32" t="s">
        <v>574</v>
      </c>
      <c r="G140" s="30" t="s">
        <v>760</v>
      </c>
      <c r="H140" s="1"/>
      <c r="I140" s="2"/>
      <c r="J140" s="14"/>
      <c r="K140" s="2"/>
      <c r="L140" s="19">
        <f t="shared" si="1"/>
        <v>0</v>
      </c>
    </row>
    <row r="141" spans="2:12" ht="283.5">
      <c r="B141" s="31" t="s">
        <v>826</v>
      </c>
      <c r="C141" s="32" t="s">
        <v>155</v>
      </c>
      <c r="D141" s="32" t="s">
        <v>156</v>
      </c>
      <c r="E141" s="32" t="s">
        <v>161</v>
      </c>
      <c r="F141" s="32" t="s">
        <v>574</v>
      </c>
      <c r="G141" s="30" t="s">
        <v>861</v>
      </c>
      <c r="H141" s="1"/>
      <c r="I141" s="2"/>
      <c r="J141" s="14"/>
      <c r="K141" s="2"/>
      <c r="L141" s="19">
        <f t="shared" si="1"/>
        <v>0</v>
      </c>
    </row>
    <row r="142" spans="2:12" ht="67.5">
      <c r="B142" s="31" t="s">
        <v>826</v>
      </c>
      <c r="C142" s="32" t="s">
        <v>155</v>
      </c>
      <c r="D142" s="32" t="s">
        <v>156</v>
      </c>
      <c r="E142" s="32" t="s">
        <v>162</v>
      </c>
      <c r="F142" s="32" t="s">
        <v>574</v>
      </c>
      <c r="G142" s="30" t="s">
        <v>706</v>
      </c>
      <c r="H142" s="1"/>
      <c r="I142" s="2"/>
      <c r="J142" s="14"/>
      <c r="K142" s="2"/>
      <c r="L142" s="19">
        <f t="shared" si="1"/>
        <v>0</v>
      </c>
    </row>
    <row r="143" spans="2:12" ht="27">
      <c r="B143" s="31" t="s">
        <v>826</v>
      </c>
      <c r="C143" s="32" t="s">
        <v>155</v>
      </c>
      <c r="D143" s="32" t="s">
        <v>223</v>
      </c>
      <c r="E143" s="32" t="s">
        <v>163</v>
      </c>
      <c r="F143" s="32" t="s">
        <v>575</v>
      </c>
      <c r="G143" s="30" t="s">
        <v>225</v>
      </c>
      <c r="H143" s="1"/>
      <c r="I143" s="2"/>
      <c r="J143" s="14"/>
      <c r="K143" s="2"/>
      <c r="L143" s="19">
        <f t="shared" si="1"/>
        <v>0</v>
      </c>
    </row>
    <row r="144" spans="2:12" ht="40.5">
      <c r="B144" s="31" t="s">
        <v>826</v>
      </c>
      <c r="C144" s="32" t="s">
        <v>155</v>
      </c>
      <c r="D144" s="32" t="s">
        <v>223</v>
      </c>
      <c r="E144" s="32" t="s">
        <v>164</v>
      </c>
      <c r="F144" s="32" t="s">
        <v>574</v>
      </c>
      <c r="G144" s="30" t="s">
        <v>705</v>
      </c>
      <c r="H144" s="1"/>
      <c r="I144" s="2"/>
      <c r="J144" s="14"/>
      <c r="K144" s="2"/>
      <c r="L144" s="19">
        <f t="shared" si="1"/>
        <v>0</v>
      </c>
    </row>
    <row r="145" spans="2:12" ht="40.5">
      <c r="B145" s="31" t="s">
        <v>826</v>
      </c>
      <c r="C145" s="32" t="s">
        <v>155</v>
      </c>
      <c r="D145" s="32" t="s">
        <v>223</v>
      </c>
      <c r="E145" s="32" t="s">
        <v>165</v>
      </c>
      <c r="F145" s="32" t="s">
        <v>574</v>
      </c>
      <c r="G145" s="30" t="s">
        <v>761</v>
      </c>
      <c r="H145" s="1"/>
      <c r="I145" s="2"/>
      <c r="J145" s="14"/>
      <c r="K145" s="2"/>
      <c r="L145" s="19">
        <f t="shared" si="1"/>
        <v>0</v>
      </c>
    </row>
    <row r="146" spans="2:12" ht="27">
      <c r="B146" s="31" t="s">
        <v>826</v>
      </c>
      <c r="C146" s="32" t="s">
        <v>155</v>
      </c>
      <c r="D146" s="32" t="s">
        <v>223</v>
      </c>
      <c r="E146" s="32" t="s">
        <v>166</v>
      </c>
      <c r="F146" s="32" t="s">
        <v>574</v>
      </c>
      <c r="G146" s="30" t="s">
        <v>704</v>
      </c>
      <c r="H146" s="1"/>
      <c r="I146" s="2"/>
      <c r="J146" s="14"/>
      <c r="K146" s="2"/>
      <c r="L146" s="19">
        <f t="shared" si="1"/>
        <v>0</v>
      </c>
    </row>
    <row r="147" spans="2:12" ht="27">
      <c r="B147" s="31" t="s">
        <v>826</v>
      </c>
      <c r="C147" s="32" t="s">
        <v>155</v>
      </c>
      <c r="D147" s="32" t="s">
        <v>226</v>
      </c>
      <c r="E147" s="32" t="s">
        <v>167</v>
      </c>
      <c r="F147" s="32" t="s">
        <v>574</v>
      </c>
      <c r="G147" s="30" t="s">
        <v>703</v>
      </c>
      <c r="H147" s="1"/>
      <c r="I147" s="2"/>
      <c r="J147" s="14"/>
      <c r="K147" s="2"/>
      <c r="L147" s="19">
        <f t="shared" si="1"/>
        <v>0</v>
      </c>
    </row>
    <row r="148" spans="2:12" ht="121.5">
      <c r="B148" s="31" t="s">
        <v>826</v>
      </c>
      <c r="C148" s="32" t="s">
        <v>155</v>
      </c>
      <c r="D148" s="32" t="s">
        <v>226</v>
      </c>
      <c r="E148" s="32" t="s">
        <v>168</v>
      </c>
      <c r="F148" s="32" t="s">
        <v>575</v>
      </c>
      <c r="G148" s="30" t="s">
        <v>762</v>
      </c>
      <c r="H148" s="1"/>
      <c r="I148" s="2"/>
      <c r="J148" s="14"/>
      <c r="K148" s="2"/>
      <c r="L148" s="19">
        <f t="shared" si="1"/>
        <v>0</v>
      </c>
    </row>
    <row r="149" spans="2:12" ht="108">
      <c r="B149" s="31" t="s">
        <v>826</v>
      </c>
      <c r="C149" s="32" t="s">
        <v>155</v>
      </c>
      <c r="D149" s="32" t="s">
        <v>226</v>
      </c>
      <c r="E149" s="32" t="s">
        <v>169</v>
      </c>
      <c r="F149" s="32" t="s">
        <v>574</v>
      </c>
      <c r="G149" s="30" t="s">
        <v>702</v>
      </c>
      <c r="H149" s="1"/>
      <c r="I149" s="2"/>
      <c r="J149" s="14"/>
      <c r="K149" s="2"/>
      <c r="L149" s="19">
        <f t="shared" si="1"/>
        <v>0</v>
      </c>
    </row>
    <row r="150" spans="2:12" ht="27">
      <c r="B150" s="31" t="s">
        <v>826</v>
      </c>
      <c r="C150" s="32" t="s">
        <v>155</v>
      </c>
      <c r="D150" s="32" t="s">
        <v>226</v>
      </c>
      <c r="E150" s="32" t="s">
        <v>170</v>
      </c>
      <c r="F150" s="32" t="s">
        <v>575</v>
      </c>
      <c r="G150" s="30" t="s">
        <v>227</v>
      </c>
      <c r="H150" s="1"/>
      <c r="I150" s="2"/>
      <c r="J150" s="14"/>
      <c r="K150" s="2"/>
      <c r="L150" s="19">
        <f t="shared" si="1"/>
        <v>0</v>
      </c>
    </row>
    <row r="151" spans="2:12" ht="54">
      <c r="B151" s="31" t="s">
        <v>826</v>
      </c>
      <c r="C151" s="32" t="s">
        <v>155</v>
      </c>
      <c r="D151" s="32" t="s">
        <v>226</v>
      </c>
      <c r="E151" s="32" t="s">
        <v>171</v>
      </c>
      <c r="F151" s="32" t="s">
        <v>575</v>
      </c>
      <c r="G151" s="30" t="s">
        <v>842</v>
      </c>
      <c r="H151" s="1"/>
      <c r="I151" s="2"/>
      <c r="J151" s="14"/>
      <c r="K151" s="2"/>
      <c r="L151" s="19">
        <f t="shared" si="1"/>
        <v>0</v>
      </c>
    </row>
    <row r="152" spans="2:12" ht="27">
      <c r="B152" s="31" t="s">
        <v>826</v>
      </c>
      <c r="C152" s="32" t="s">
        <v>155</v>
      </c>
      <c r="D152" s="32" t="s">
        <v>226</v>
      </c>
      <c r="E152" s="32" t="s">
        <v>172</v>
      </c>
      <c r="F152" s="32" t="s">
        <v>575</v>
      </c>
      <c r="G152" s="30" t="s">
        <v>228</v>
      </c>
      <c r="H152" s="1"/>
      <c r="I152" s="2"/>
      <c r="J152" s="14"/>
      <c r="K152" s="2"/>
      <c r="L152" s="19">
        <f t="shared" si="1"/>
        <v>0</v>
      </c>
    </row>
    <row r="153" spans="2:12" ht="40.5">
      <c r="B153" s="31" t="s">
        <v>826</v>
      </c>
      <c r="C153" s="32" t="s">
        <v>155</v>
      </c>
      <c r="D153" s="32" t="s">
        <v>229</v>
      </c>
      <c r="E153" s="32" t="s">
        <v>173</v>
      </c>
      <c r="F153" s="32" t="s">
        <v>575</v>
      </c>
      <c r="G153" s="30" t="s">
        <v>230</v>
      </c>
      <c r="H153" s="1"/>
      <c r="I153" s="2"/>
      <c r="J153" s="14"/>
      <c r="K153" s="2"/>
      <c r="L153" s="19">
        <f t="shared" si="1"/>
        <v>0</v>
      </c>
    </row>
    <row r="154" spans="2:12" ht="54">
      <c r="B154" s="31" t="s">
        <v>826</v>
      </c>
      <c r="C154" s="32" t="s">
        <v>155</v>
      </c>
      <c r="D154" s="32" t="s">
        <v>229</v>
      </c>
      <c r="E154" s="32" t="s">
        <v>174</v>
      </c>
      <c r="F154" s="32" t="s">
        <v>575</v>
      </c>
      <c r="G154" s="30" t="s">
        <v>763</v>
      </c>
      <c r="H154" s="1"/>
      <c r="I154" s="2"/>
      <c r="J154" s="14"/>
      <c r="K154" s="2"/>
      <c r="L154" s="19">
        <f t="shared" si="1"/>
        <v>0</v>
      </c>
    </row>
    <row r="155" spans="2:12" ht="40.5">
      <c r="B155" s="31" t="s">
        <v>826</v>
      </c>
      <c r="C155" s="32" t="s">
        <v>155</v>
      </c>
      <c r="D155" s="32" t="s">
        <v>229</v>
      </c>
      <c r="E155" s="32" t="s">
        <v>175</v>
      </c>
      <c r="F155" s="32" t="s">
        <v>575</v>
      </c>
      <c r="G155" s="30" t="s">
        <v>231</v>
      </c>
      <c r="H155" s="1"/>
      <c r="I155" s="2"/>
      <c r="J155" s="14"/>
      <c r="K155" s="2"/>
      <c r="L155" s="19">
        <f t="shared" si="1"/>
        <v>0</v>
      </c>
    </row>
    <row r="156" spans="2:12" ht="40.5">
      <c r="B156" s="31" t="s">
        <v>826</v>
      </c>
      <c r="C156" s="32" t="s">
        <v>155</v>
      </c>
      <c r="D156" s="32" t="s">
        <v>229</v>
      </c>
      <c r="E156" s="32" t="s">
        <v>176</v>
      </c>
      <c r="F156" s="32" t="s">
        <v>574</v>
      </c>
      <c r="G156" s="30" t="s">
        <v>701</v>
      </c>
      <c r="H156" s="1"/>
      <c r="I156" s="2"/>
      <c r="J156" s="14"/>
      <c r="K156" s="2"/>
      <c r="L156" s="19">
        <f t="shared" si="1"/>
        <v>0</v>
      </c>
    </row>
    <row r="157" spans="2:12" ht="40.5">
      <c r="B157" s="31" t="s">
        <v>826</v>
      </c>
      <c r="C157" s="32" t="s">
        <v>155</v>
      </c>
      <c r="D157" s="32" t="s">
        <v>229</v>
      </c>
      <c r="E157" s="32" t="s">
        <v>177</v>
      </c>
      <c r="F157" s="32" t="s">
        <v>574</v>
      </c>
      <c r="G157" s="30" t="s">
        <v>700</v>
      </c>
      <c r="H157" s="1"/>
      <c r="I157" s="2"/>
      <c r="J157" s="14"/>
      <c r="K157" s="2"/>
      <c r="L157" s="19">
        <f t="shared" ref="L157:L220" si="2">IF(AND(H157="No",F157="Additional"),2,IF(AND(H157="No",I157&lt;&gt;""),2,IF(AND(H157="Yes",J157="Not Tested",K157&lt;&gt;""),2,IF(AND(H157="Yes",J157="Conformity",K157&lt;&gt;""),2,IF(AND(H157="Yes",J157="Conformity with Opportunities for Improvement",K157&lt;&gt;""),2,IF(AND(H157="Yes",J157="Non-Conformity",K157&lt;&gt;""),2,0))))))</f>
        <v>0</v>
      </c>
    </row>
    <row r="158" spans="2:12" ht="40.5">
      <c r="B158" s="31" t="s">
        <v>826</v>
      </c>
      <c r="C158" s="32" t="s">
        <v>155</v>
      </c>
      <c r="D158" s="32" t="s">
        <v>229</v>
      </c>
      <c r="E158" s="32" t="s">
        <v>178</v>
      </c>
      <c r="F158" s="32" t="s">
        <v>575</v>
      </c>
      <c r="G158" s="30" t="s">
        <v>232</v>
      </c>
      <c r="H158" s="1"/>
      <c r="I158" s="2"/>
      <c r="J158" s="14"/>
      <c r="K158" s="2"/>
      <c r="L158" s="19">
        <f t="shared" si="2"/>
        <v>0</v>
      </c>
    </row>
    <row r="159" spans="2:12" ht="54">
      <c r="B159" s="31" t="s">
        <v>826</v>
      </c>
      <c r="C159" s="32" t="s">
        <v>155</v>
      </c>
      <c r="D159" s="32" t="s">
        <v>229</v>
      </c>
      <c r="E159" s="32" t="s">
        <v>179</v>
      </c>
      <c r="F159" s="32" t="s">
        <v>574</v>
      </c>
      <c r="G159" s="30" t="s">
        <v>699</v>
      </c>
      <c r="H159" s="1"/>
      <c r="I159" s="2"/>
      <c r="J159" s="14"/>
      <c r="K159" s="2"/>
      <c r="L159" s="19">
        <f t="shared" si="2"/>
        <v>0</v>
      </c>
    </row>
    <row r="160" spans="2:12" ht="40.5">
      <c r="B160" s="31" t="s">
        <v>826</v>
      </c>
      <c r="C160" s="32" t="s">
        <v>155</v>
      </c>
      <c r="D160" s="32" t="s">
        <v>233</v>
      </c>
      <c r="E160" s="32" t="s">
        <v>180</v>
      </c>
      <c r="F160" s="32" t="s">
        <v>575</v>
      </c>
      <c r="G160" s="30" t="s">
        <v>234</v>
      </c>
      <c r="H160" s="1"/>
      <c r="I160" s="2"/>
      <c r="J160" s="14"/>
      <c r="K160" s="2"/>
      <c r="L160" s="19">
        <f t="shared" si="2"/>
        <v>0</v>
      </c>
    </row>
    <row r="161" spans="2:12" ht="27">
      <c r="B161" s="31" t="s">
        <v>826</v>
      </c>
      <c r="C161" s="32" t="s">
        <v>155</v>
      </c>
      <c r="D161" s="32" t="s">
        <v>233</v>
      </c>
      <c r="E161" s="32" t="s">
        <v>181</v>
      </c>
      <c r="F161" s="32" t="s">
        <v>574</v>
      </c>
      <c r="G161" s="30" t="s">
        <v>698</v>
      </c>
      <c r="H161" s="1"/>
      <c r="I161" s="2"/>
      <c r="J161" s="14"/>
      <c r="K161" s="2"/>
      <c r="L161" s="19">
        <f t="shared" si="2"/>
        <v>0</v>
      </c>
    </row>
    <row r="162" spans="2:12" ht="189">
      <c r="B162" s="31" t="s">
        <v>826</v>
      </c>
      <c r="C162" s="32" t="s">
        <v>155</v>
      </c>
      <c r="D162" s="32" t="s">
        <v>233</v>
      </c>
      <c r="E162" s="32" t="s">
        <v>182</v>
      </c>
      <c r="F162" s="32" t="s">
        <v>575</v>
      </c>
      <c r="G162" s="30" t="s">
        <v>764</v>
      </c>
      <c r="H162" s="1"/>
      <c r="I162" s="2"/>
      <c r="J162" s="14"/>
      <c r="K162" s="2"/>
      <c r="L162" s="19">
        <f t="shared" si="2"/>
        <v>0</v>
      </c>
    </row>
    <row r="163" spans="2:12" ht="40.5">
      <c r="B163" s="31" t="s">
        <v>826</v>
      </c>
      <c r="C163" s="32" t="s">
        <v>155</v>
      </c>
      <c r="D163" s="32" t="s">
        <v>233</v>
      </c>
      <c r="E163" s="32" t="s">
        <v>183</v>
      </c>
      <c r="F163" s="32" t="s">
        <v>574</v>
      </c>
      <c r="G163" s="30" t="s">
        <v>697</v>
      </c>
      <c r="H163" s="1"/>
      <c r="I163" s="2"/>
      <c r="J163" s="14"/>
      <c r="K163" s="2"/>
      <c r="L163" s="19">
        <f t="shared" si="2"/>
        <v>0</v>
      </c>
    </row>
    <row r="164" spans="2:12" ht="67.5">
      <c r="B164" s="31" t="s">
        <v>826</v>
      </c>
      <c r="C164" s="32" t="s">
        <v>155</v>
      </c>
      <c r="D164" s="32" t="s">
        <v>236</v>
      </c>
      <c r="E164" s="32" t="s">
        <v>184</v>
      </c>
      <c r="F164" s="32" t="s">
        <v>575</v>
      </c>
      <c r="G164" s="30" t="s">
        <v>235</v>
      </c>
      <c r="H164" s="1"/>
      <c r="I164" s="2"/>
      <c r="J164" s="14"/>
      <c r="K164" s="2"/>
      <c r="L164" s="19">
        <f t="shared" si="2"/>
        <v>0</v>
      </c>
    </row>
    <row r="165" spans="2:12" ht="27">
      <c r="B165" s="31" t="s">
        <v>826</v>
      </c>
      <c r="C165" s="32" t="s">
        <v>155</v>
      </c>
      <c r="D165" s="32" t="s">
        <v>236</v>
      </c>
      <c r="E165" s="32" t="s">
        <v>185</v>
      </c>
      <c r="F165" s="32" t="s">
        <v>575</v>
      </c>
      <c r="G165" s="30" t="s">
        <v>237</v>
      </c>
      <c r="H165" s="1"/>
      <c r="I165" s="2"/>
      <c r="J165" s="14"/>
      <c r="K165" s="2"/>
      <c r="L165" s="19">
        <f t="shared" si="2"/>
        <v>0</v>
      </c>
    </row>
    <row r="166" spans="2:12" ht="40.5">
      <c r="B166" s="31" t="s">
        <v>826</v>
      </c>
      <c r="C166" s="32" t="s">
        <v>155</v>
      </c>
      <c r="D166" s="32" t="s">
        <v>236</v>
      </c>
      <c r="E166" s="32" t="s">
        <v>186</v>
      </c>
      <c r="F166" s="32" t="s">
        <v>574</v>
      </c>
      <c r="G166" s="30" t="s">
        <v>765</v>
      </c>
      <c r="H166" s="1"/>
      <c r="I166" s="2"/>
      <c r="J166" s="14"/>
      <c r="K166" s="2"/>
      <c r="L166" s="19">
        <f t="shared" si="2"/>
        <v>0</v>
      </c>
    </row>
    <row r="167" spans="2:12" ht="27">
      <c r="B167" s="31" t="s">
        <v>826</v>
      </c>
      <c r="C167" s="32" t="s">
        <v>155</v>
      </c>
      <c r="D167" s="32" t="s">
        <v>236</v>
      </c>
      <c r="E167" s="32" t="s">
        <v>187</v>
      </c>
      <c r="F167" s="32" t="s">
        <v>574</v>
      </c>
      <c r="G167" s="30" t="s">
        <v>696</v>
      </c>
      <c r="H167" s="1"/>
      <c r="I167" s="2"/>
      <c r="J167" s="14"/>
      <c r="K167" s="2"/>
      <c r="L167" s="19">
        <f t="shared" si="2"/>
        <v>0</v>
      </c>
    </row>
    <row r="168" spans="2:12" ht="40.5">
      <c r="B168" s="31" t="s">
        <v>826</v>
      </c>
      <c r="C168" s="32" t="s">
        <v>155</v>
      </c>
      <c r="D168" s="32" t="s">
        <v>236</v>
      </c>
      <c r="E168" s="32" t="s">
        <v>188</v>
      </c>
      <c r="F168" s="32" t="s">
        <v>575</v>
      </c>
      <c r="G168" s="30" t="s">
        <v>766</v>
      </c>
      <c r="H168" s="1"/>
      <c r="I168" s="2"/>
      <c r="J168" s="14"/>
      <c r="K168" s="2"/>
      <c r="L168" s="19">
        <f t="shared" si="2"/>
        <v>0</v>
      </c>
    </row>
    <row r="169" spans="2:12" ht="54">
      <c r="B169" s="31" t="s">
        <v>826</v>
      </c>
      <c r="C169" s="32" t="s">
        <v>155</v>
      </c>
      <c r="D169" s="32" t="s">
        <v>238</v>
      </c>
      <c r="E169" s="32" t="s">
        <v>189</v>
      </c>
      <c r="F169" s="32" t="s">
        <v>574</v>
      </c>
      <c r="G169" s="30" t="s">
        <v>695</v>
      </c>
      <c r="H169" s="1"/>
      <c r="I169" s="2"/>
      <c r="J169" s="14"/>
      <c r="K169" s="2"/>
      <c r="L169" s="19">
        <f t="shared" si="2"/>
        <v>0</v>
      </c>
    </row>
    <row r="170" spans="2:12" ht="108">
      <c r="B170" s="31" t="s">
        <v>826</v>
      </c>
      <c r="C170" s="32" t="s">
        <v>155</v>
      </c>
      <c r="D170" s="32" t="s">
        <v>238</v>
      </c>
      <c r="E170" s="32" t="s">
        <v>190</v>
      </c>
      <c r="F170" s="32" t="s">
        <v>574</v>
      </c>
      <c r="G170" s="30" t="s">
        <v>767</v>
      </c>
      <c r="H170" s="1"/>
      <c r="I170" s="2"/>
      <c r="J170" s="14"/>
      <c r="K170" s="2"/>
      <c r="L170" s="19">
        <f t="shared" si="2"/>
        <v>0</v>
      </c>
    </row>
    <row r="171" spans="2:12" ht="40.5">
      <c r="B171" s="31" t="s">
        <v>826</v>
      </c>
      <c r="C171" s="32" t="s">
        <v>155</v>
      </c>
      <c r="D171" s="32" t="s">
        <v>238</v>
      </c>
      <c r="E171" s="32" t="s">
        <v>191</v>
      </c>
      <c r="F171" s="32" t="s">
        <v>574</v>
      </c>
      <c r="G171" s="30" t="s">
        <v>720</v>
      </c>
      <c r="H171" s="1"/>
      <c r="I171" s="2"/>
      <c r="J171" s="14"/>
      <c r="K171" s="2"/>
      <c r="L171" s="19">
        <f t="shared" si="2"/>
        <v>0</v>
      </c>
    </row>
    <row r="172" spans="2:12" ht="27">
      <c r="B172" s="31" t="s">
        <v>826</v>
      </c>
      <c r="C172" s="32" t="s">
        <v>155</v>
      </c>
      <c r="D172" s="32" t="s">
        <v>238</v>
      </c>
      <c r="E172" s="32" t="s">
        <v>192</v>
      </c>
      <c r="F172" s="32" t="s">
        <v>574</v>
      </c>
      <c r="G172" s="30" t="s">
        <v>694</v>
      </c>
      <c r="H172" s="1"/>
      <c r="I172" s="2"/>
      <c r="J172" s="14"/>
      <c r="K172" s="2"/>
      <c r="L172" s="19">
        <f t="shared" si="2"/>
        <v>0</v>
      </c>
    </row>
    <row r="173" spans="2:12" ht="27">
      <c r="B173" s="31" t="s">
        <v>826</v>
      </c>
      <c r="C173" s="32" t="s">
        <v>155</v>
      </c>
      <c r="D173" s="32" t="s">
        <v>238</v>
      </c>
      <c r="E173" s="32" t="s">
        <v>193</v>
      </c>
      <c r="F173" s="32" t="s">
        <v>575</v>
      </c>
      <c r="G173" s="30" t="s">
        <v>239</v>
      </c>
      <c r="H173" s="1"/>
      <c r="I173" s="2"/>
      <c r="J173" s="14"/>
      <c r="K173" s="2"/>
      <c r="L173" s="19">
        <f t="shared" si="2"/>
        <v>0</v>
      </c>
    </row>
    <row r="174" spans="2:12" ht="54">
      <c r="B174" s="31" t="s">
        <v>826</v>
      </c>
      <c r="C174" s="32" t="s">
        <v>155</v>
      </c>
      <c r="D174" s="32" t="s">
        <v>238</v>
      </c>
      <c r="E174" s="32" t="s">
        <v>194</v>
      </c>
      <c r="F174" s="32" t="s">
        <v>575</v>
      </c>
      <c r="G174" s="30" t="s">
        <v>240</v>
      </c>
      <c r="H174" s="1"/>
      <c r="I174" s="2"/>
      <c r="J174" s="14"/>
      <c r="K174" s="2"/>
      <c r="L174" s="19">
        <f t="shared" si="2"/>
        <v>0</v>
      </c>
    </row>
    <row r="175" spans="2:12" ht="67.5">
      <c r="B175" s="31" t="s">
        <v>826</v>
      </c>
      <c r="C175" s="32" t="s">
        <v>155</v>
      </c>
      <c r="D175" s="32" t="s">
        <v>238</v>
      </c>
      <c r="E175" s="32" t="s">
        <v>195</v>
      </c>
      <c r="F175" s="32" t="s">
        <v>574</v>
      </c>
      <c r="G175" s="30" t="s">
        <v>768</v>
      </c>
      <c r="H175" s="1"/>
      <c r="I175" s="2"/>
      <c r="J175" s="14"/>
      <c r="K175" s="2"/>
      <c r="L175" s="19">
        <f t="shared" si="2"/>
        <v>0</v>
      </c>
    </row>
    <row r="176" spans="2:12" ht="40.5">
      <c r="B176" s="31" t="s">
        <v>826</v>
      </c>
      <c r="C176" s="32" t="s">
        <v>155</v>
      </c>
      <c r="D176" s="32" t="s">
        <v>238</v>
      </c>
      <c r="E176" s="32" t="s">
        <v>196</v>
      </c>
      <c r="F176" s="32" t="s">
        <v>575</v>
      </c>
      <c r="G176" s="30" t="s">
        <v>241</v>
      </c>
      <c r="H176" s="1"/>
      <c r="I176" s="2"/>
      <c r="J176" s="14"/>
      <c r="K176" s="2"/>
      <c r="L176" s="19">
        <f t="shared" si="2"/>
        <v>0</v>
      </c>
    </row>
    <row r="177" spans="2:12" ht="54">
      <c r="B177" s="31" t="s">
        <v>826</v>
      </c>
      <c r="C177" s="32" t="s">
        <v>155</v>
      </c>
      <c r="D177" s="32" t="s">
        <v>238</v>
      </c>
      <c r="E177" s="32" t="s">
        <v>197</v>
      </c>
      <c r="F177" s="32" t="s">
        <v>574</v>
      </c>
      <c r="G177" s="30" t="s">
        <v>769</v>
      </c>
      <c r="H177" s="1"/>
      <c r="I177" s="2"/>
      <c r="J177" s="14"/>
      <c r="K177" s="2"/>
      <c r="L177" s="19">
        <f t="shared" si="2"/>
        <v>0</v>
      </c>
    </row>
    <row r="178" spans="2:12" ht="40.5">
      <c r="B178" s="31" t="s">
        <v>826</v>
      </c>
      <c r="C178" s="32" t="s">
        <v>155</v>
      </c>
      <c r="D178" s="32" t="s">
        <v>238</v>
      </c>
      <c r="E178" s="32" t="s">
        <v>198</v>
      </c>
      <c r="F178" s="32" t="s">
        <v>575</v>
      </c>
      <c r="G178" s="30" t="s">
        <v>242</v>
      </c>
      <c r="H178" s="1"/>
      <c r="I178" s="2"/>
      <c r="J178" s="14"/>
      <c r="K178" s="2"/>
      <c r="L178" s="19">
        <f t="shared" si="2"/>
        <v>0</v>
      </c>
    </row>
    <row r="179" spans="2:12" ht="54">
      <c r="B179" s="31" t="s">
        <v>826</v>
      </c>
      <c r="C179" s="32" t="s">
        <v>155</v>
      </c>
      <c r="D179" s="32" t="s">
        <v>238</v>
      </c>
      <c r="E179" s="32" t="s">
        <v>199</v>
      </c>
      <c r="F179" s="32" t="s">
        <v>575</v>
      </c>
      <c r="G179" s="30" t="s">
        <v>243</v>
      </c>
      <c r="H179" s="1"/>
      <c r="I179" s="2"/>
      <c r="J179" s="14"/>
      <c r="K179" s="2"/>
      <c r="L179" s="19">
        <f t="shared" si="2"/>
        <v>0</v>
      </c>
    </row>
    <row r="180" spans="2:12" ht="27">
      <c r="B180" s="31" t="s">
        <v>826</v>
      </c>
      <c r="C180" s="32" t="s">
        <v>155</v>
      </c>
      <c r="D180" s="32" t="s">
        <v>244</v>
      </c>
      <c r="E180" s="32" t="s">
        <v>200</v>
      </c>
      <c r="F180" s="32" t="s">
        <v>575</v>
      </c>
      <c r="G180" s="30" t="s">
        <v>245</v>
      </c>
      <c r="H180" s="1"/>
      <c r="I180" s="2"/>
      <c r="J180" s="14"/>
      <c r="K180" s="2"/>
      <c r="L180" s="19">
        <f t="shared" si="2"/>
        <v>0</v>
      </c>
    </row>
    <row r="181" spans="2:12" ht="67.5">
      <c r="B181" s="31" t="s">
        <v>826</v>
      </c>
      <c r="C181" s="32" t="s">
        <v>155</v>
      </c>
      <c r="D181" s="32" t="s">
        <v>244</v>
      </c>
      <c r="E181" s="32" t="s">
        <v>201</v>
      </c>
      <c r="F181" s="32" t="s">
        <v>574</v>
      </c>
      <c r="G181" s="30" t="s">
        <v>693</v>
      </c>
      <c r="H181" s="1"/>
      <c r="I181" s="2"/>
      <c r="J181" s="14"/>
      <c r="K181" s="2"/>
      <c r="L181" s="19">
        <f t="shared" si="2"/>
        <v>0</v>
      </c>
    </row>
    <row r="182" spans="2:12" ht="40.5">
      <c r="B182" s="31" t="s">
        <v>826</v>
      </c>
      <c r="C182" s="32" t="s">
        <v>155</v>
      </c>
      <c r="D182" s="32" t="s">
        <v>244</v>
      </c>
      <c r="E182" s="32" t="s">
        <v>202</v>
      </c>
      <c r="F182" s="32" t="s">
        <v>575</v>
      </c>
      <c r="G182" s="30" t="s">
        <v>770</v>
      </c>
      <c r="H182" s="1"/>
      <c r="I182" s="2"/>
      <c r="J182" s="14"/>
      <c r="K182" s="2"/>
      <c r="L182" s="19">
        <f t="shared" si="2"/>
        <v>0</v>
      </c>
    </row>
    <row r="183" spans="2:12" ht="40.5">
      <c r="B183" s="31" t="s">
        <v>826</v>
      </c>
      <c r="C183" s="32" t="s">
        <v>155</v>
      </c>
      <c r="D183" s="32" t="s">
        <v>244</v>
      </c>
      <c r="E183" s="32" t="s">
        <v>203</v>
      </c>
      <c r="F183" s="32" t="s">
        <v>575</v>
      </c>
      <c r="G183" s="30" t="s">
        <v>771</v>
      </c>
      <c r="H183" s="1"/>
      <c r="I183" s="2"/>
      <c r="J183" s="14"/>
      <c r="K183" s="2"/>
      <c r="L183" s="19">
        <f t="shared" si="2"/>
        <v>0</v>
      </c>
    </row>
    <row r="184" spans="2:12" ht="81">
      <c r="B184" s="31" t="s">
        <v>826</v>
      </c>
      <c r="C184" s="32" t="s">
        <v>155</v>
      </c>
      <c r="D184" s="32" t="s">
        <v>246</v>
      </c>
      <c r="E184" s="32" t="s">
        <v>204</v>
      </c>
      <c r="F184" s="32" t="s">
        <v>575</v>
      </c>
      <c r="G184" s="30" t="s">
        <v>862</v>
      </c>
      <c r="H184" s="1"/>
      <c r="I184" s="2"/>
      <c r="J184" s="14"/>
      <c r="K184" s="2"/>
      <c r="L184" s="19">
        <f t="shared" si="2"/>
        <v>0</v>
      </c>
    </row>
    <row r="185" spans="2:12" ht="40.5">
      <c r="B185" s="31" t="s">
        <v>826</v>
      </c>
      <c r="C185" s="32" t="s">
        <v>155</v>
      </c>
      <c r="D185" s="32" t="s">
        <v>246</v>
      </c>
      <c r="E185" s="32" t="s">
        <v>205</v>
      </c>
      <c r="F185" s="32" t="s">
        <v>575</v>
      </c>
      <c r="G185" s="30" t="s">
        <v>772</v>
      </c>
      <c r="H185" s="1"/>
      <c r="I185" s="2"/>
      <c r="J185" s="14"/>
      <c r="K185" s="2"/>
      <c r="L185" s="19">
        <f t="shared" si="2"/>
        <v>0</v>
      </c>
    </row>
    <row r="186" spans="2:12" ht="40.5">
      <c r="B186" s="31" t="s">
        <v>826</v>
      </c>
      <c r="C186" s="32" t="s">
        <v>155</v>
      </c>
      <c r="D186" s="32" t="s">
        <v>246</v>
      </c>
      <c r="E186" s="32" t="s">
        <v>206</v>
      </c>
      <c r="F186" s="32" t="s">
        <v>574</v>
      </c>
      <c r="G186" s="30" t="s">
        <v>773</v>
      </c>
      <c r="H186" s="1"/>
      <c r="I186" s="2"/>
      <c r="J186" s="14"/>
      <c r="K186" s="2"/>
      <c r="L186" s="19">
        <f t="shared" si="2"/>
        <v>0</v>
      </c>
    </row>
    <row r="187" spans="2:12" ht="67.5">
      <c r="B187" s="31" t="s">
        <v>826</v>
      </c>
      <c r="C187" s="32" t="s">
        <v>155</v>
      </c>
      <c r="D187" s="32" t="s">
        <v>246</v>
      </c>
      <c r="E187" s="32" t="s">
        <v>207</v>
      </c>
      <c r="F187" s="32" t="s">
        <v>575</v>
      </c>
      <c r="G187" s="30" t="s">
        <v>774</v>
      </c>
      <c r="H187" s="1"/>
      <c r="I187" s="2"/>
      <c r="J187" s="14"/>
      <c r="K187" s="2"/>
      <c r="L187" s="19">
        <f t="shared" si="2"/>
        <v>0</v>
      </c>
    </row>
    <row r="188" spans="2:12" ht="27">
      <c r="B188" s="31" t="s">
        <v>826</v>
      </c>
      <c r="C188" s="32" t="s">
        <v>155</v>
      </c>
      <c r="D188" s="32" t="s">
        <v>246</v>
      </c>
      <c r="E188" s="32" t="s">
        <v>208</v>
      </c>
      <c r="F188" s="32" t="s">
        <v>575</v>
      </c>
      <c r="G188" s="30" t="s">
        <v>247</v>
      </c>
      <c r="H188" s="1"/>
      <c r="I188" s="2"/>
      <c r="J188" s="14"/>
      <c r="K188" s="2"/>
      <c r="L188" s="19">
        <f t="shared" si="2"/>
        <v>0</v>
      </c>
    </row>
    <row r="189" spans="2:12" ht="54">
      <c r="B189" s="31" t="s">
        <v>826</v>
      </c>
      <c r="C189" s="32" t="s">
        <v>155</v>
      </c>
      <c r="D189" s="32" t="s">
        <v>248</v>
      </c>
      <c r="E189" s="32" t="s">
        <v>209</v>
      </c>
      <c r="F189" s="32" t="s">
        <v>575</v>
      </c>
      <c r="G189" s="30" t="s">
        <v>249</v>
      </c>
      <c r="H189" s="1"/>
      <c r="I189" s="2"/>
      <c r="J189" s="14"/>
      <c r="K189" s="2"/>
      <c r="L189" s="19">
        <f t="shared" si="2"/>
        <v>0</v>
      </c>
    </row>
    <row r="190" spans="2:12" ht="27">
      <c r="B190" s="31" t="s">
        <v>826</v>
      </c>
      <c r="C190" s="32" t="s">
        <v>155</v>
      </c>
      <c r="D190" s="32" t="s">
        <v>248</v>
      </c>
      <c r="E190" s="32" t="s">
        <v>210</v>
      </c>
      <c r="F190" s="32" t="s">
        <v>575</v>
      </c>
      <c r="G190" s="30" t="s">
        <v>250</v>
      </c>
      <c r="H190" s="1"/>
      <c r="I190" s="2"/>
      <c r="J190" s="14"/>
      <c r="K190" s="2"/>
      <c r="L190" s="19">
        <f t="shared" si="2"/>
        <v>0</v>
      </c>
    </row>
    <row r="191" spans="2:12" ht="27">
      <c r="B191" s="31" t="s">
        <v>826</v>
      </c>
      <c r="C191" s="32" t="s">
        <v>155</v>
      </c>
      <c r="D191" s="32" t="s">
        <v>248</v>
      </c>
      <c r="E191" s="32" t="s">
        <v>211</v>
      </c>
      <c r="F191" s="32" t="s">
        <v>574</v>
      </c>
      <c r="G191" s="30" t="s">
        <v>692</v>
      </c>
      <c r="H191" s="1"/>
      <c r="I191" s="2"/>
      <c r="J191" s="14"/>
      <c r="K191" s="2"/>
      <c r="L191" s="19">
        <f t="shared" si="2"/>
        <v>0</v>
      </c>
    </row>
    <row r="192" spans="2:12" ht="27">
      <c r="B192" s="31" t="s">
        <v>826</v>
      </c>
      <c r="C192" s="32" t="s">
        <v>155</v>
      </c>
      <c r="D192" s="32" t="s">
        <v>248</v>
      </c>
      <c r="E192" s="32" t="s">
        <v>212</v>
      </c>
      <c r="F192" s="32" t="s">
        <v>574</v>
      </c>
      <c r="G192" s="30" t="s">
        <v>691</v>
      </c>
      <c r="H192" s="1"/>
      <c r="I192" s="2"/>
      <c r="J192" s="14"/>
      <c r="K192" s="2"/>
      <c r="L192" s="19">
        <f t="shared" si="2"/>
        <v>0</v>
      </c>
    </row>
    <row r="193" spans="2:12" ht="27">
      <c r="B193" s="31" t="s">
        <v>826</v>
      </c>
      <c r="C193" s="32" t="s">
        <v>155</v>
      </c>
      <c r="D193" s="32" t="s">
        <v>248</v>
      </c>
      <c r="E193" s="32" t="s">
        <v>213</v>
      </c>
      <c r="F193" s="32" t="s">
        <v>574</v>
      </c>
      <c r="G193" s="30" t="s">
        <v>690</v>
      </c>
      <c r="H193" s="1"/>
      <c r="I193" s="2"/>
      <c r="J193" s="14"/>
      <c r="K193" s="2"/>
      <c r="L193" s="19">
        <f t="shared" si="2"/>
        <v>0</v>
      </c>
    </row>
    <row r="194" spans="2:12" ht="27">
      <c r="B194" s="31" t="s">
        <v>826</v>
      </c>
      <c r="C194" s="32" t="s">
        <v>155</v>
      </c>
      <c r="D194" s="32" t="s">
        <v>248</v>
      </c>
      <c r="E194" s="32" t="s">
        <v>214</v>
      </c>
      <c r="F194" s="32" t="s">
        <v>574</v>
      </c>
      <c r="G194" s="30" t="s">
        <v>689</v>
      </c>
      <c r="H194" s="1"/>
      <c r="I194" s="2"/>
      <c r="J194" s="14"/>
      <c r="K194" s="2"/>
      <c r="L194" s="19">
        <f t="shared" si="2"/>
        <v>0</v>
      </c>
    </row>
    <row r="195" spans="2:12" ht="27">
      <c r="B195" s="31" t="s">
        <v>826</v>
      </c>
      <c r="C195" s="32" t="s">
        <v>155</v>
      </c>
      <c r="D195" s="32" t="s">
        <v>248</v>
      </c>
      <c r="E195" s="32" t="s">
        <v>215</v>
      </c>
      <c r="F195" s="32" t="s">
        <v>575</v>
      </c>
      <c r="G195" s="30" t="s">
        <v>251</v>
      </c>
      <c r="H195" s="1"/>
      <c r="I195" s="2"/>
      <c r="J195" s="14"/>
      <c r="K195" s="2"/>
      <c r="L195" s="19">
        <f t="shared" si="2"/>
        <v>0</v>
      </c>
    </row>
    <row r="196" spans="2:12" ht="27">
      <c r="B196" s="31" t="s">
        <v>826</v>
      </c>
      <c r="C196" s="32" t="s">
        <v>155</v>
      </c>
      <c r="D196" s="32" t="s">
        <v>248</v>
      </c>
      <c r="E196" s="32" t="s">
        <v>216</v>
      </c>
      <c r="F196" s="32" t="s">
        <v>575</v>
      </c>
      <c r="G196" s="30" t="s">
        <v>252</v>
      </c>
      <c r="H196" s="1"/>
      <c r="I196" s="2"/>
      <c r="J196" s="14"/>
      <c r="K196" s="2"/>
      <c r="L196" s="19">
        <f t="shared" si="2"/>
        <v>0</v>
      </c>
    </row>
    <row r="197" spans="2:12" ht="27">
      <c r="B197" s="31" t="s">
        <v>826</v>
      </c>
      <c r="C197" s="32" t="s">
        <v>155</v>
      </c>
      <c r="D197" s="32" t="s">
        <v>248</v>
      </c>
      <c r="E197" s="32" t="s">
        <v>217</v>
      </c>
      <c r="F197" s="32" t="s">
        <v>575</v>
      </c>
      <c r="G197" s="30" t="s">
        <v>253</v>
      </c>
      <c r="H197" s="1"/>
      <c r="I197" s="2"/>
      <c r="J197" s="14"/>
      <c r="K197" s="2"/>
      <c r="L197" s="19">
        <f t="shared" si="2"/>
        <v>0</v>
      </c>
    </row>
    <row r="198" spans="2:12" ht="27">
      <c r="B198" s="31" t="s">
        <v>826</v>
      </c>
      <c r="C198" s="32" t="s">
        <v>155</v>
      </c>
      <c r="D198" s="32" t="s">
        <v>248</v>
      </c>
      <c r="E198" s="32" t="s">
        <v>218</v>
      </c>
      <c r="F198" s="32" t="s">
        <v>575</v>
      </c>
      <c r="G198" s="30" t="s">
        <v>254</v>
      </c>
      <c r="H198" s="1"/>
      <c r="I198" s="2"/>
      <c r="J198" s="14"/>
      <c r="K198" s="2"/>
      <c r="L198" s="19">
        <f t="shared" si="2"/>
        <v>0</v>
      </c>
    </row>
    <row r="199" spans="2:12" ht="27">
      <c r="B199" s="31" t="s">
        <v>826</v>
      </c>
      <c r="C199" s="32" t="s">
        <v>155</v>
      </c>
      <c r="D199" s="32" t="s">
        <v>248</v>
      </c>
      <c r="E199" s="32" t="s">
        <v>219</v>
      </c>
      <c r="F199" s="32" t="s">
        <v>574</v>
      </c>
      <c r="G199" s="30" t="s">
        <v>688</v>
      </c>
      <c r="H199" s="1"/>
      <c r="I199" s="2"/>
      <c r="J199" s="14"/>
      <c r="K199" s="2"/>
      <c r="L199" s="19">
        <f t="shared" si="2"/>
        <v>0</v>
      </c>
    </row>
    <row r="200" spans="2:12" ht="40.5">
      <c r="B200" s="31" t="s">
        <v>826</v>
      </c>
      <c r="C200" s="32" t="s">
        <v>155</v>
      </c>
      <c r="D200" s="32" t="s">
        <v>255</v>
      </c>
      <c r="E200" s="32" t="s">
        <v>220</v>
      </c>
      <c r="F200" s="32" t="s">
        <v>574</v>
      </c>
      <c r="G200" s="30" t="s">
        <v>775</v>
      </c>
      <c r="H200" s="1"/>
      <c r="I200" s="2"/>
      <c r="J200" s="14"/>
      <c r="K200" s="2"/>
      <c r="L200" s="19">
        <f t="shared" si="2"/>
        <v>0</v>
      </c>
    </row>
    <row r="201" spans="2:12" ht="40.5">
      <c r="B201" s="31" t="s">
        <v>826</v>
      </c>
      <c r="C201" s="32" t="s">
        <v>155</v>
      </c>
      <c r="D201" s="32" t="s">
        <v>255</v>
      </c>
      <c r="E201" s="32" t="s">
        <v>221</v>
      </c>
      <c r="F201" s="32" t="s">
        <v>575</v>
      </c>
      <c r="G201" s="30" t="s">
        <v>776</v>
      </c>
      <c r="H201" s="1"/>
      <c r="I201" s="2"/>
      <c r="J201" s="14"/>
      <c r="K201" s="2"/>
      <c r="L201" s="19">
        <f t="shared" si="2"/>
        <v>0</v>
      </c>
    </row>
    <row r="202" spans="2:12" ht="40.5">
      <c r="B202" s="31" t="s">
        <v>826</v>
      </c>
      <c r="C202" s="32" t="s">
        <v>155</v>
      </c>
      <c r="D202" s="32" t="s">
        <v>255</v>
      </c>
      <c r="E202" s="32" t="s">
        <v>222</v>
      </c>
      <c r="F202" s="32" t="s">
        <v>575</v>
      </c>
      <c r="G202" s="30" t="s">
        <v>777</v>
      </c>
      <c r="H202" s="1"/>
      <c r="I202" s="2"/>
      <c r="J202" s="14"/>
      <c r="K202" s="2"/>
      <c r="L202" s="19">
        <f t="shared" si="2"/>
        <v>0</v>
      </c>
    </row>
    <row r="203" spans="2:12" ht="54">
      <c r="B203" s="31" t="s">
        <v>826</v>
      </c>
      <c r="C203" s="32" t="s">
        <v>567</v>
      </c>
      <c r="D203" s="32" t="s">
        <v>576</v>
      </c>
      <c r="E203" s="32" t="s">
        <v>260</v>
      </c>
      <c r="F203" s="32" t="s">
        <v>575</v>
      </c>
      <c r="G203" s="30" t="s">
        <v>778</v>
      </c>
      <c r="H203" s="1"/>
      <c r="I203" s="2"/>
      <c r="J203" s="14"/>
      <c r="K203" s="2"/>
      <c r="L203" s="19">
        <f t="shared" si="2"/>
        <v>0</v>
      </c>
    </row>
    <row r="204" spans="2:12" ht="148.5">
      <c r="B204" s="31" t="s">
        <v>826</v>
      </c>
      <c r="C204" s="32" t="s">
        <v>567</v>
      </c>
      <c r="D204" s="32" t="s">
        <v>576</v>
      </c>
      <c r="E204" s="32" t="s">
        <v>261</v>
      </c>
      <c r="F204" s="32" t="s">
        <v>574</v>
      </c>
      <c r="G204" s="30" t="s">
        <v>779</v>
      </c>
      <c r="H204" s="1"/>
      <c r="I204" s="2"/>
      <c r="J204" s="14"/>
      <c r="K204" s="2"/>
      <c r="L204" s="19">
        <f t="shared" si="2"/>
        <v>0</v>
      </c>
    </row>
    <row r="205" spans="2:12" ht="108">
      <c r="B205" s="31" t="s">
        <v>826</v>
      </c>
      <c r="C205" s="32" t="s">
        <v>567</v>
      </c>
      <c r="D205" s="32" t="s">
        <v>576</v>
      </c>
      <c r="E205" s="32" t="s">
        <v>262</v>
      </c>
      <c r="F205" s="32" t="s">
        <v>575</v>
      </c>
      <c r="G205" s="30" t="s">
        <v>256</v>
      </c>
      <c r="H205" s="1"/>
      <c r="I205" s="2"/>
      <c r="J205" s="14"/>
      <c r="K205" s="2"/>
      <c r="L205" s="19">
        <f t="shared" si="2"/>
        <v>0</v>
      </c>
    </row>
    <row r="206" spans="2:12" ht="40.5">
      <c r="B206" s="31" t="s">
        <v>826</v>
      </c>
      <c r="C206" s="32" t="s">
        <v>567</v>
      </c>
      <c r="D206" s="32" t="s">
        <v>576</v>
      </c>
      <c r="E206" s="32" t="s">
        <v>263</v>
      </c>
      <c r="F206" s="32" t="s">
        <v>575</v>
      </c>
      <c r="G206" s="30" t="s">
        <v>780</v>
      </c>
      <c r="H206" s="1"/>
      <c r="I206" s="2"/>
      <c r="J206" s="14"/>
      <c r="K206" s="2"/>
      <c r="L206" s="19">
        <f t="shared" si="2"/>
        <v>0</v>
      </c>
    </row>
    <row r="207" spans="2:12" ht="27">
      <c r="B207" s="31" t="s">
        <v>826</v>
      </c>
      <c r="C207" s="32" t="s">
        <v>567</v>
      </c>
      <c r="D207" s="32" t="s">
        <v>576</v>
      </c>
      <c r="E207" s="32" t="s">
        <v>264</v>
      </c>
      <c r="F207" s="32" t="s">
        <v>575</v>
      </c>
      <c r="G207" s="30" t="s">
        <v>781</v>
      </c>
      <c r="H207" s="1"/>
      <c r="I207" s="2"/>
      <c r="J207" s="14"/>
      <c r="K207" s="2"/>
      <c r="L207" s="19">
        <f t="shared" si="2"/>
        <v>0</v>
      </c>
    </row>
    <row r="208" spans="2:12" ht="40.5">
      <c r="B208" s="31" t="s">
        <v>826</v>
      </c>
      <c r="C208" s="32" t="s">
        <v>567</v>
      </c>
      <c r="D208" s="32" t="s">
        <v>576</v>
      </c>
      <c r="E208" s="32" t="s">
        <v>265</v>
      </c>
      <c r="F208" s="32" t="s">
        <v>575</v>
      </c>
      <c r="G208" s="30" t="s">
        <v>257</v>
      </c>
      <c r="H208" s="1"/>
      <c r="I208" s="2"/>
      <c r="J208" s="14"/>
      <c r="K208" s="2"/>
      <c r="L208" s="19">
        <f t="shared" si="2"/>
        <v>0</v>
      </c>
    </row>
    <row r="209" spans="2:12" ht="40.5">
      <c r="B209" s="31" t="s">
        <v>826</v>
      </c>
      <c r="C209" s="32" t="s">
        <v>567</v>
      </c>
      <c r="D209" s="32" t="s">
        <v>576</v>
      </c>
      <c r="E209" s="32" t="s">
        <v>266</v>
      </c>
      <c r="F209" s="32" t="s">
        <v>574</v>
      </c>
      <c r="G209" s="30" t="s">
        <v>687</v>
      </c>
      <c r="H209" s="1"/>
      <c r="I209" s="2"/>
      <c r="J209" s="14"/>
      <c r="K209" s="2"/>
      <c r="L209" s="19">
        <f t="shared" si="2"/>
        <v>0</v>
      </c>
    </row>
    <row r="210" spans="2:12" ht="27">
      <c r="B210" s="31" t="s">
        <v>826</v>
      </c>
      <c r="C210" s="32" t="s">
        <v>567</v>
      </c>
      <c r="D210" s="32" t="s">
        <v>576</v>
      </c>
      <c r="E210" s="32" t="s">
        <v>267</v>
      </c>
      <c r="F210" s="32" t="s">
        <v>574</v>
      </c>
      <c r="G210" s="30" t="s">
        <v>686</v>
      </c>
      <c r="H210" s="1"/>
      <c r="I210" s="2"/>
      <c r="J210" s="14"/>
      <c r="K210" s="2"/>
      <c r="L210" s="19">
        <f t="shared" si="2"/>
        <v>0</v>
      </c>
    </row>
    <row r="211" spans="2:12" ht="67.5">
      <c r="B211" s="31" t="s">
        <v>826</v>
      </c>
      <c r="C211" s="32" t="s">
        <v>567</v>
      </c>
      <c r="D211" s="32" t="s">
        <v>576</v>
      </c>
      <c r="E211" s="32" t="s">
        <v>268</v>
      </c>
      <c r="F211" s="32" t="s">
        <v>575</v>
      </c>
      <c r="G211" s="30" t="s">
        <v>782</v>
      </c>
      <c r="H211" s="1"/>
      <c r="I211" s="2"/>
      <c r="J211" s="14"/>
      <c r="K211" s="2"/>
      <c r="L211" s="19">
        <f t="shared" si="2"/>
        <v>0</v>
      </c>
    </row>
    <row r="212" spans="2:12" ht="189">
      <c r="B212" s="31" t="s">
        <v>826</v>
      </c>
      <c r="C212" s="32" t="s">
        <v>567</v>
      </c>
      <c r="D212" s="32" t="s">
        <v>576</v>
      </c>
      <c r="E212" s="32" t="s">
        <v>269</v>
      </c>
      <c r="F212" s="32" t="s">
        <v>574</v>
      </c>
      <c r="G212" s="30" t="s">
        <v>783</v>
      </c>
      <c r="H212" s="1"/>
      <c r="I212" s="2"/>
      <c r="J212" s="14"/>
      <c r="K212" s="2"/>
      <c r="L212" s="19">
        <f t="shared" si="2"/>
        <v>0</v>
      </c>
    </row>
    <row r="213" spans="2:12" ht="27">
      <c r="B213" s="31" t="s">
        <v>826</v>
      </c>
      <c r="C213" s="32" t="s">
        <v>567</v>
      </c>
      <c r="D213" s="32" t="s">
        <v>576</v>
      </c>
      <c r="E213" s="32" t="s">
        <v>270</v>
      </c>
      <c r="F213" s="32" t="s">
        <v>575</v>
      </c>
      <c r="G213" s="30" t="s">
        <v>258</v>
      </c>
      <c r="H213" s="1"/>
      <c r="I213" s="2"/>
      <c r="J213" s="14"/>
      <c r="K213" s="2"/>
      <c r="L213" s="19">
        <f t="shared" si="2"/>
        <v>0</v>
      </c>
    </row>
    <row r="214" spans="2:12" ht="67.5">
      <c r="B214" s="31" t="s">
        <v>826</v>
      </c>
      <c r="C214" s="32" t="s">
        <v>567</v>
      </c>
      <c r="D214" s="32" t="s">
        <v>576</v>
      </c>
      <c r="E214" s="32" t="s">
        <v>271</v>
      </c>
      <c r="F214" s="32" t="s">
        <v>575</v>
      </c>
      <c r="G214" s="30" t="s">
        <v>259</v>
      </c>
      <c r="H214" s="1"/>
      <c r="I214" s="2"/>
      <c r="J214" s="14"/>
      <c r="K214" s="2"/>
      <c r="L214" s="19">
        <f t="shared" si="2"/>
        <v>0</v>
      </c>
    </row>
    <row r="215" spans="2:12" ht="40.5">
      <c r="B215" s="31" t="s">
        <v>826</v>
      </c>
      <c r="C215" s="32" t="s">
        <v>567</v>
      </c>
      <c r="D215" s="32" t="s">
        <v>576</v>
      </c>
      <c r="E215" s="32" t="s">
        <v>272</v>
      </c>
      <c r="F215" s="32" t="s">
        <v>574</v>
      </c>
      <c r="G215" s="30" t="s">
        <v>685</v>
      </c>
      <c r="H215" s="1"/>
      <c r="I215" s="2"/>
      <c r="J215" s="14"/>
      <c r="K215" s="2"/>
      <c r="L215" s="19">
        <f t="shared" si="2"/>
        <v>0</v>
      </c>
    </row>
    <row r="216" spans="2:12" ht="27">
      <c r="B216" s="31" t="s">
        <v>826</v>
      </c>
      <c r="C216" s="32" t="s">
        <v>273</v>
      </c>
      <c r="D216" s="32" t="s">
        <v>400</v>
      </c>
      <c r="E216" s="32" t="s">
        <v>275</v>
      </c>
      <c r="F216" s="32" t="s">
        <v>575</v>
      </c>
      <c r="G216" s="30" t="s">
        <v>274</v>
      </c>
      <c r="H216" s="1"/>
      <c r="I216" s="2"/>
      <c r="J216" s="14"/>
      <c r="K216" s="2"/>
      <c r="L216" s="19">
        <f t="shared" si="2"/>
        <v>0</v>
      </c>
    </row>
    <row r="217" spans="2:12" ht="94.5">
      <c r="B217" s="31" t="s">
        <v>826</v>
      </c>
      <c r="C217" s="32" t="s">
        <v>273</v>
      </c>
      <c r="D217" s="32" t="s">
        <v>400</v>
      </c>
      <c r="E217" s="32" t="s">
        <v>282</v>
      </c>
      <c r="F217" s="32" t="s">
        <v>575</v>
      </c>
      <c r="G217" s="30" t="s">
        <v>784</v>
      </c>
      <c r="H217" s="1"/>
      <c r="I217" s="2"/>
      <c r="J217" s="14"/>
      <c r="K217" s="2"/>
      <c r="L217" s="19">
        <f t="shared" si="2"/>
        <v>0</v>
      </c>
    </row>
    <row r="218" spans="2:12" ht="13.5">
      <c r="B218" s="31" t="s">
        <v>826</v>
      </c>
      <c r="C218" s="32" t="s">
        <v>273</v>
      </c>
      <c r="D218" s="32" t="s">
        <v>400</v>
      </c>
      <c r="E218" s="32" t="s">
        <v>283</v>
      </c>
      <c r="F218" s="32" t="s">
        <v>575</v>
      </c>
      <c r="G218" s="30" t="s">
        <v>276</v>
      </c>
      <c r="H218" s="1"/>
      <c r="I218" s="2"/>
      <c r="J218" s="14"/>
      <c r="K218" s="2"/>
      <c r="L218" s="19">
        <f t="shared" si="2"/>
        <v>0</v>
      </c>
    </row>
    <row r="219" spans="2:12" ht="40.5">
      <c r="B219" s="31" t="s">
        <v>826</v>
      </c>
      <c r="C219" s="32" t="s">
        <v>273</v>
      </c>
      <c r="D219" s="32" t="s">
        <v>400</v>
      </c>
      <c r="E219" s="32" t="s">
        <v>284</v>
      </c>
      <c r="F219" s="32" t="s">
        <v>574</v>
      </c>
      <c r="G219" s="30" t="s">
        <v>684</v>
      </c>
      <c r="H219" s="1"/>
      <c r="I219" s="2"/>
      <c r="J219" s="14"/>
      <c r="K219" s="2"/>
      <c r="L219" s="19">
        <f t="shared" si="2"/>
        <v>0</v>
      </c>
    </row>
    <row r="220" spans="2:12" ht="54">
      <c r="B220" s="31" t="s">
        <v>826</v>
      </c>
      <c r="C220" s="32" t="s">
        <v>273</v>
      </c>
      <c r="D220" s="32" t="s">
        <v>400</v>
      </c>
      <c r="E220" s="32" t="s">
        <v>285</v>
      </c>
      <c r="F220" s="32" t="s">
        <v>575</v>
      </c>
      <c r="G220" s="30" t="s">
        <v>277</v>
      </c>
      <c r="H220" s="1"/>
      <c r="I220" s="2"/>
      <c r="J220" s="14"/>
      <c r="K220" s="2"/>
      <c r="L220" s="19">
        <f t="shared" si="2"/>
        <v>0</v>
      </c>
    </row>
    <row r="221" spans="2:12" ht="54">
      <c r="B221" s="31" t="s">
        <v>826</v>
      </c>
      <c r="C221" s="32" t="s">
        <v>273</v>
      </c>
      <c r="D221" s="32" t="s">
        <v>400</v>
      </c>
      <c r="E221" s="32" t="s">
        <v>286</v>
      </c>
      <c r="F221" s="32" t="s">
        <v>575</v>
      </c>
      <c r="G221" s="30" t="s">
        <v>278</v>
      </c>
      <c r="H221" s="1"/>
      <c r="I221" s="2"/>
      <c r="J221" s="14"/>
      <c r="K221" s="2"/>
      <c r="L221" s="19">
        <f t="shared" ref="L221:L284" si="3">IF(AND(H221="No",F221="Additional"),2,IF(AND(H221="No",I221&lt;&gt;""),2,IF(AND(H221="Yes",J221="Not Tested",K221&lt;&gt;""),2,IF(AND(H221="Yes",J221="Conformity",K221&lt;&gt;""),2,IF(AND(H221="Yes",J221="Conformity with Opportunities for Improvement",K221&lt;&gt;""),2,IF(AND(H221="Yes",J221="Non-Conformity",K221&lt;&gt;""),2,0))))))</f>
        <v>0</v>
      </c>
    </row>
    <row r="222" spans="2:12" ht="135">
      <c r="B222" s="31" t="s">
        <v>826</v>
      </c>
      <c r="C222" s="32" t="s">
        <v>273</v>
      </c>
      <c r="D222" s="32" t="s">
        <v>400</v>
      </c>
      <c r="E222" s="32" t="s">
        <v>287</v>
      </c>
      <c r="F222" s="32" t="s">
        <v>575</v>
      </c>
      <c r="G222" s="30" t="s">
        <v>279</v>
      </c>
      <c r="H222" s="1"/>
      <c r="I222" s="2"/>
      <c r="J222" s="14"/>
      <c r="K222" s="2"/>
      <c r="L222" s="19">
        <f t="shared" si="3"/>
        <v>0</v>
      </c>
    </row>
    <row r="223" spans="2:12" ht="108">
      <c r="B223" s="31" t="s">
        <v>826</v>
      </c>
      <c r="C223" s="32" t="s">
        <v>273</v>
      </c>
      <c r="D223" s="32" t="s">
        <v>400</v>
      </c>
      <c r="E223" s="32" t="s">
        <v>288</v>
      </c>
      <c r="F223" s="32" t="s">
        <v>574</v>
      </c>
      <c r="G223" s="30" t="s">
        <v>683</v>
      </c>
      <c r="H223" s="1"/>
      <c r="I223" s="2"/>
      <c r="J223" s="14"/>
      <c r="K223" s="2"/>
      <c r="L223" s="19">
        <f t="shared" si="3"/>
        <v>0</v>
      </c>
    </row>
    <row r="224" spans="2:12" ht="40.5">
      <c r="B224" s="31" t="s">
        <v>826</v>
      </c>
      <c r="C224" s="32" t="s">
        <v>273</v>
      </c>
      <c r="D224" s="32" t="s">
        <v>400</v>
      </c>
      <c r="E224" s="32" t="s">
        <v>289</v>
      </c>
      <c r="F224" s="32" t="s">
        <v>574</v>
      </c>
      <c r="G224" s="30" t="s">
        <v>682</v>
      </c>
      <c r="H224" s="1"/>
      <c r="I224" s="2"/>
      <c r="J224" s="14"/>
      <c r="K224" s="2"/>
      <c r="L224" s="19">
        <f t="shared" si="3"/>
        <v>0</v>
      </c>
    </row>
    <row r="225" spans="2:12" ht="108">
      <c r="B225" s="31" t="s">
        <v>826</v>
      </c>
      <c r="C225" s="32" t="s">
        <v>273</v>
      </c>
      <c r="D225" s="32" t="s">
        <v>400</v>
      </c>
      <c r="E225" s="32" t="s">
        <v>290</v>
      </c>
      <c r="F225" s="32" t="s">
        <v>574</v>
      </c>
      <c r="G225" s="30" t="s">
        <v>280</v>
      </c>
      <c r="H225" s="1"/>
      <c r="I225" s="2"/>
      <c r="J225" s="14"/>
      <c r="K225" s="2"/>
      <c r="L225" s="19">
        <f t="shared" si="3"/>
        <v>0</v>
      </c>
    </row>
    <row r="226" spans="2:12" ht="67.5">
      <c r="B226" s="31" t="s">
        <v>826</v>
      </c>
      <c r="C226" s="32" t="s">
        <v>273</v>
      </c>
      <c r="D226" s="32" t="s">
        <v>281</v>
      </c>
      <c r="E226" s="32" t="s">
        <v>291</v>
      </c>
      <c r="F226" s="32" t="s">
        <v>575</v>
      </c>
      <c r="G226" s="30" t="s">
        <v>863</v>
      </c>
      <c r="H226" s="1"/>
      <c r="I226" s="2"/>
      <c r="J226" s="14"/>
      <c r="K226" s="2"/>
      <c r="L226" s="19">
        <f t="shared" si="3"/>
        <v>0</v>
      </c>
    </row>
    <row r="227" spans="2:12" ht="54">
      <c r="B227" s="31" t="s">
        <v>826</v>
      </c>
      <c r="C227" s="32" t="s">
        <v>273</v>
      </c>
      <c r="D227" s="32" t="s">
        <v>281</v>
      </c>
      <c r="E227" s="32" t="s">
        <v>293</v>
      </c>
      <c r="F227" s="32" t="s">
        <v>575</v>
      </c>
      <c r="G227" s="30" t="s">
        <v>785</v>
      </c>
      <c r="H227" s="1"/>
      <c r="I227" s="2"/>
      <c r="J227" s="14"/>
      <c r="K227" s="2"/>
      <c r="L227" s="19">
        <f t="shared" si="3"/>
        <v>0</v>
      </c>
    </row>
    <row r="228" spans="2:12" ht="27">
      <c r="B228" s="31" t="s">
        <v>826</v>
      </c>
      <c r="C228" s="32" t="s">
        <v>273</v>
      </c>
      <c r="D228" s="32" t="s">
        <v>281</v>
      </c>
      <c r="E228" s="32" t="s">
        <v>294</v>
      </c>
      <c r="F228" s="32" t="s">
        <v>574</v>
      </c>
      <c r="G228" s="30" t="s">
        <v>681</v>
      </c>
      <c r="H228" s="1"/>
      <c r="I228" s="2"/>
      <c r="J228" s="14"/>
      <c r="K228" s="2"/>
      <c r="L228" s="19">
        <f t="shared" si="3"/>
        <v>0</v>
      </c>
    </row>
    <row r="229" spans="2:12" ht="54">
      <c r="B229" s="31" t="s">
        <v>826</v>
      </c>
      <c r="C229" s="32" t="s">
        <v>273</v>
      </c>
      <c r="D229" s="32" t="s">
        <v>281</v>
      </c>
      <c r="E229" s="32" t="s">
        <v>295</v>
      </c>
      <c r="F229" s="32" t="s">
        <v>574</v>
      </c>
      <c r="G229" s="30" t="s">
        <v>680</v>
      </c>
      <c r="H229" s="1"/>
      <c r="I229" s="2"/>
      <c r="J229" s="14"/>
      <c r="K229" s="2"/>
      <c r="L229" s="19">
        <f t="shared" si="3"/>
        <v>0</v>
      </c>
    </row>
    <row r="230" spans="2:12" ht="54">
      <c r="B230" s="31" t="s">
        <v>826</v>
      </c>
      <c r="C230" s="32" t="s">
        <v>273</v>
      </c>
      <c r="D230" s="32" t="s">
        <v>580</v>
      </c>
      <c r="E230" s="32" t="s">
        <v>296</v>
      </c>
      <c r="F230" s="32" t="s">
        <v>575</v>
      </c>
      <c r="G230" s="30" t="s">
        <v>292</v>
      </c>
      <c r="H230" s="1"/>
      <c r="I230" s="2"/>
      <c r="J230" s="14"/>
      <c r="K230" s="2"/>
      <c r="L230" s="19">
        <f t="shared" si="3"/>
        <v>0</v>
      </c>
    </row>
    <row r="231" spans="2:12" ht="54">
      <c r="B231" s="31" t="s">
        <v>826</v>
      </c>
      <c r="C231" s="32" t="s">
        <v>273</v>
      </c>
      <c r="D231" s="32" t="s">
        <v>580</v>
      </c>
      <c r="E231" s="32" t="s">
        <v>297</v>
      </c>
      <c r="F231" s="32" t="s">
        <v>574</v>
      </c>
      <c r="G231" s="30" t="s">
        <v>786</v>
      </c>
      <c r="H231" s="1"/>
      <c r="I231" s="2"/>
      <c r="J231" s="14"/>
      <c r="K231" s="2"/>
      <c r="L231" s="19">
        <f t="shared" si="3"/>
        <v>0</v>
      </c>
    </row>
    <row r="232" spans="2:12" ht="27">
      <c r="B232" s="31" t="s">
        <v>826</v>
      </c>
      <c r="C232" s="32" t="s">
        <v>273</v>
      </c>
      <c r="D232" s="32" t="s">
        <v>580</v>
      </c>
      <c r="E232" s="32" t="s">
        <v>298</v>
      </c>
      <c r="F232" s="32" t="s">
        <v>574</v>
      </c>
      <c r="G232" s="30" t="s">
        <v>787</v>
      </c>
      <c r="H232" s="1"/>
      <c r="I232" s="2"/>
      <c r="J232" s="14"/>
      <c r="K232" s="2"/>
      <c r="L232" s="19">
        <f t="shared" si="3"/>
        <v>0</v>
      </c>
    </row>
    <row r="233" spans="2:12" ht="27">
      <c r="B233" s="31" t="s">
        <v>826</v>
      </c>
      <c r="C233" s="32" t="s">
        <v>568</v>
      </c>
      <c r="D233" s="32" t="s">
        <v>576</v>
      </c>
      <c r="E233" s="32" t="s">
        <v>304</v>
      </c>
      <c r="F233" s="32" t="s">
        <v>575</v>
      </c>
      <c r="G233" s="30" t="s">
        <v>299</v>
      </c>
      <c r="H233" s="1"/>
      <c r="I233" s="2"/>
      <c r="J233" s="14"/>
      <c r="K233" s="2"/>
      <c r="L233" s="19">
        <f t="shared" si="3"/>
        <v>0</v>
      </c>
    </row>
    <row r="234" spans="2:12" ht="27">
      <c r="B234" s="31" t="s">
        <v>826</v>
      </c>
      <c r="C234" s="32" t="s">
        <v>568</v>
      </c>
      <c r="D234" s="32" t="s">
        <v>576</v>
      </c>
      <c r="E234" s="32" t="s">
        <v>305</v>
      </c>
      <c r="F234" s="32" t="s">
        <v>575</v>
      </c>
      <c r="G234" s="30" t="s">
        <v>300</v>
      </c>
      <c r="H234" s="1"/>
      <c r="I234" s="2"/>
      <c r="J234" s="14"/>
      <c r="K234" s="2"/>
      <c r="L234" s="19">
        <f t="shared" si="3"/>
        <v>0</v>
      </c>
    </row>
    <row r="235" spans="2:12" ht="121.5">
      <c r="B235" s="31" t="s">
        <v>826</v>
      </c>
      <c r="C235" s="32" t="s">
        <v>568</v>
      </c>
      <c r="D235" s="32" t="s">
        <v>576</v>
      </c>
      <c r="E235" s="32" t="s">
        <v>306</v>
      </c>
      <c r="F235" s="32" t="s">
        <v>574</v>
      </c>
      <c r="G235" s="30" t="s">
        <v>679</v>
      </c>
      <c r="H235" s="1"/>
      <c r="I235" s="2"/>
      <c r="J235" s="14"/>
      <c r="K235" s="2"/>
      <c r="L235" s="19">
        <f t="shared" si="3"/>
        <v>0</v>
      </c>
    </row>
    <row r="236" spans="2:12" ht="40.5">
      <c r="B236" s="31" t="s">
        <v>826</v>
      </c>
      <c r="C236" s="32" t="s">
        <v>568</v>
      </c>
      <c r="D236" s="32" t="s">
        <v>576</v>
      </c>
      <c r="E236" s="32" t="s">
        <v>307</v>
      </c>
      <c r="F236" s="32" t="s">
        <v>575</v>
      </c>
      <c r="G236" s="30" t="s">
        <v>301</v>
      </c>
      <c r="H236" s="1"/>
      <c r="I236" s="2"/>
      <c r="J236" s="14"/>
      <c r="K236" s="2"/>
      <c r="L236" s="19">
        <f t="shared" si="3"/>
        <v>0</v>
      </c>
    </row>
    <row r="237" spans="2:12" ht="54">
      <c r="B237" s="31" t="s">
        <v>826</v>
      </c>
      <c r="C237" s="32" t="s">
        <v>568</v>
      </c>
      <c r="D237" s="32" t="s">
        <v>576</v>
      </c>
      <c r="E237" s="32" t="s">
        <v>308</v>
      </c>
      <c r="F237" s="32" t="s">
        <v>574</v>
      </c>
      <c r="G237" s="30" t="s">
        <v>678</v>
      </c>
      <c r="H237" s="1"/>
      <c r="I237" s="2"/>
      <c r="J237" s="14"/>
      <c r="K237" s="2"/>
      <c r="L237" s="19">
        <f t="shared" si="3"/>
        <v>0</v>
      </c>
    </row>
    <row r="238" spans="2:12" ht="27">
      <c r="B238" s="31" t="s">
        <v>826</v>
      </c>
      <c r="C238" s="32" t="s">
        <v>568</v>
      </c>
      <c r="D238" s="32" t="s">
        <v>576</v>
      </c>
      <c r="E238" s="32" t="s">
        <v>309</v>
      </c>
      <c r="F238" s="32" t="s">
        <v>575</v>
      </c>
      <c r="G238" s="30" t="s">
        <v>788</v>
      </c>
      <c r="H238" s="1"/>
      <c r="I238" s="2"/>
      <c r="J238" s="14"/>
      <c r="K238" s="2"/>
      <c r="L238" s="19">
        <f t="shared" si="3"/>
        <v>0</v>
      </c>
    </row>
    <row r="239" spans="2:12" ht="27">
      <c r="B239" s="31" t="s">
        <v>826</v>
      </c>
      <c r="C239" s="32" t="s">
        <v>568</v>
      </c>
      <c r="D239" s="32" t="s">
        <v>576</v>
      </c>
      <c r="E239" s="32" t="s">
        <v>310</v>
      </c>
      <c r="F239" s="32" t="s">
        <v>575</v>
      </c>
      <c r="G239" s="30" t="s">
        <v>302</v>
      </c>
      <c r="H239" s="1"/>
      <c r="I239" s="2"/>
      <c r="J239" s="14"/>
      <c r="K239" s="2"/>
      <c r="L239" s="19">
        <f t="shared" si="3"/>
        <v>0</v>
      </c>
    </row>
    <row r="240" spans="2:12" ht="40.5">
      <c r="B240" s="31" t="s">
        <v>826</v>
      </c>
      <c r="C240" s="32" t="s">
        <v>568</v>
      </c>
      <c r="D240" s="32" t="s">
        <v>576</v>
      </c>
      <c r="E240" s="32" t="s">
        <v>311</v>
      </c>
      <c r="F240" s="32" t="s">
        <v>574</v>
      </c>
      <c r="G240" s="30" t="s">
        <v>677</v>
      </c>
      <c r="H240" s="1"/>
      <c r="I240" s="2"/>
      <c r="J240" s="14"/>
      <c r="K240" s="2"/>
      <c r="L240" s="19">
        <f t="shared" si="3"/>
        <v>0</v>
      </c>
    </row>
    <row r="241" spans="2:12" ht="40.5">
      <c r="B241" s="31" t="s">
        <v>826</v>
      </c>
      <c r="C241" s="32" t="s">
        <v>568</v>
      </c>
      <c r="D241" s="32" t="s">
        <v>576</v>
      </c>
      <c r="E241" s="32" t="s">
        <v>312</v>
      </c>
      <c r="F241" s="32" t="s">
        <v>575</v>
      </c>
      <c r="G241" s="30" t="s">
        <v>303</v>
      </c>
      <c r="H241" s="1"/>
      <c r="I241" s="2"/>
      <c r="J241" s="14"/>
      <c r="K241" s="2"/>
      <c r="L241" s="19">
        <f t="shared" si="3"/>
        <v>0</v>
      </c>
    </row>
    <row r="242" spans="2:12" ht="40.5">
      <c r="B242" s="31" t="s">
        <v>826</v>
      </c>
      <c r="C242" s="32" t="s">
        <v>569</v>
      </c>
      <c r="D242" s="32" t="s">
        <v>322</v>
      </c>
      <c r="E242" s="32" t="s">
        <v>314</v>
      </c>
      <c r="F242" s="32" t="s">
        <v>575</v>
      </c>
      <c r="G242" s="30" t="s">
        <v>313</v>
      </c>
      <c r="H242" s="1"/>
      <c r="I242" s="2"/>
      <c r="J242" s="14"/>
      <c r="K242" s="2"/>
      <c r="L242" s="19">
        <f t="shared" si="3"/>
        <v>0</v>
      </c>
    </row>
    <row r="243" spans="2:12" ht="54">
      <c r="B243" s="31" t="s">
        <v>826</v>
      </c>
      <c r="C243" s="32" t="s">
        <v>569</v>
      </c>
      <c r="D243" s="32" t="s">
        <v>322</v>
      </c>
      <c r="E243" s="32" t="s">
        <v>484</v>
      </c>
      <c r="F243" s="32" t="s">
        <v>574</v>
      </c>
      <c r="G243" s="30" t="s">
        <v>676</v>
      </c>
      <c r="H243" s="1"/>
      <c r="I243" s="2"/>
      <c r="J243" s="14"/>
      <c r="K243" s="2"/>
      <c r="L243" s="19">
        <f t="shared" si="3"/>
        <v>0</v>
      </c>
    </row>
    <row r="244" spans="2:12" ht="40.5">
      <c r="B244" s="31" t="s">
        <v>826</v>
      </c>
      <c r="C244" s="32" t="s">
        <v>569</v>
      </c>
      <c r="D244" s="32" t="s">
        <v>322</v>
      </c>
      <c r="E244" s="32" t="s">
        <v>485</v>
      </c>
      <c r="F244" s="32" t="s">
        <v>575</v>
      </c>
      <c r="G244" s="30" t="s">
        <v>315</v>
      </c>
      <c r="H244" s="1"/>
      <c r="I244" s="2"/>
      <c r="J244" s="14"/>
      <c r="K244" s="2"/>
      <c r="L244" s="19">
        <f t="shared" si="3"/>
        <v>0</v>
      </c>
    </row>
    <row r="245" spans="2:12" ht="94.5">
      <c r="B245" s="31" t="s">
        <v>826</v>
      </c>
      <c r="C245" s="32" t="s">
        <v>569</v>
      </c>
      <c r="D245" s="32" t="s">
        <v>322</v>
      </c>
      <c r="E245" s="32" t="s">
        <v>486</v>
      </c>
      <c r="F245" s="32" t="s">
        <v>574</v>
      </c>
      <c r="G245" s="30" t="s">
        <v>675</v>
      </c>
      <c r="H245" s="1"/>
      <c r="I245" s="2"/>
      <c r="J245" s="14"/>
      <c r="K245" s="2"/>
      <c r="L245" s="19">
        <f t="shared" si="3"/>
        <v>0</v>
      </c>
    </row>
    <row r="246" spans="2:12" ht="54">
      <c r="B246" s="31" t="s">
        <v>826</v>
      </c>
      <c r="C246" s="32" t="s">
        <v>569</v>
      </c>
      <c r="D246" s="32" t="s">
        <v>322</v>
      </c>
      <c r="E246" s="32" t="s">
        <v>487</v>
      </c>
      <c r="F246" s="32" t="s">
        <v>575</v>
      </c>
      <c r="G246" s="30" t="s">
        <v>316</v>
      </c>
      <c r="H246" s="1"/>
      <c r="I246" s="2"/>
      <c r="J246" s="14"/>
      <c r="K246" s="2"/>
      <c r="L246" s="19">
        <f t="shared" si="3"/>
        <v>0</v>
      </c>
    </row>
    <row r="247" spans="2:12" ht="121.5">
      <c r="B247" s="31" t="s">
        <v>826</v>
      </c>
      <c r="C247" s="32" t="s">
        <v>569</v>
      </c>
      <c r="D247" s="32" t="s">
        <v>322</v>
      </c>
      <c r="E247" s="32" t="s">
        <v>488</v>
      </c>
      <c r="F247" s="32" t="s">
        <v>574</v>
      </c>
      <c r="G247" s="30" t="s">
        <v>674</v>
      </c>
      <c r="H247" s="1"/>
      <c r="I247" s="2"/>
      <c r="J247" s="14"/>
      <c r="K247" s="2"/>
      <c r="L247" s="19">
        <f t="shared" si="3"/>
        <v>0</v>
      </c>
    </row>
    <row r="248" spans="2:12" ht="54">
      <c r="B248" s="31" t="s">
        <v>826</v>
      </c>
      <c r="C248" s="32" t="s">
        <v>569</v>
      </c>
      <c r="D248" s="32" t="s">
        <v>322</v>
      </c>
      <c r="E248" s="32" t="s">
        <v>489</v>
      </c>
      <c r="F248" s="32" t="s">
        <v>575</v>
      </c>
      <c r="G248" s="30" t="s">
        <v>317</v>
      </c>
      <c r="H248" s="1"/>
      <c r="I248" s="2"/>
      <c r="J248" s="14"/>
      <c r="K248" s="2"/>
      <c r="L248" s="19">
        <f t="shared" si="3"/>
        <v>0</v>
      </c>
    </row>
    <row r="249" spans="2:12" ht="40.5">
      <c r="B249" s="31" t="s">
        <v>826</v>
      </c>
      <c r="C249" s="32" t="s">
        <v>569</v>
      </c>
      <c r="D249" s="32" t="s">
        <v>322</v>
      </c>
      <c r="E249" s="32" t="s">
        <v>490</v>
      </c>
      <c r="F249" s="32" t="s">
        <v>575</v>
      </c>
      <c r="G249" s="30" t="s">
        <v>318</v>
      </c>
      <c r="H249" s="1"/>
      <c r="I249" s="2"/>
      <c r="J249" s="14"/>
      <c r="K249" s="2"/>
      <c r="L249" s="19">
        <f t="shared" si="3"/>
        <v>0</v>
      </c>
    </row>
    <row r="250" spans="2:12" ht="40.5">
      <c r="B250" s="31" t="s">
        <v>826</v>
      </c>
      <c r="C250" s="32" t="s">
        <v>569</v>
      </c>
      <c r="D250" s="32" t="s">
        <v>322</v>
      </c>
      <c r="E250" s="32" t="s">
        <v>491</v>
      </c>
      <c r="F250" s="32" t="s">
        <v>575</v>
      </c>
      <c r="G250" s="30" t="s">
        <v>319</v>
      </c>
      <c r="H250" s="1"/>
      <c r="I250" s="2"/>
      <c r="J250" s="14"/>
      <c r="K250" s="2"/>
      <c r="L250" s="19">
        <f t="shared" si="3"/>
        <v>0</v>
      </c>
    </row>
    <row r="251" spans="2:12" ht="54">
      <c r="B251" s="31" t="s">
        <v>826</v>
      </c>
      <c r="C251" s="32" t="s">
        <v>569</v>
      </c>
      <c r="D251" s="32" t="s">
        <v>322</v>
      </c>
      <c r="E251" s="32" t="s">
        <v>492</v>
      </c>
      <c r="F251" s="32" t="s">
        <v>574</v>
      </c>
      <c r="G251" s="30" t="s">
        <v>789</v>
      </c>
      <c r="H251" s="1"/>
      <c r="I251" s="2"/>
      <c r="J251" s="14"/>
      <c r="K251" s="2"/>
      <c r="L251" s="19">
        <f t="shared" si="3"/>
        <v>0</v>
      </c>
    </row>
    <row r="252" spans="2:12" ht="40.5">
      <c r="B252" s="31" t="s">
        <v>826</v>
      </c>
      <c r="C252" s="32" t="s">
        <v>569</v>
      </c>
      <c r="D252" s="32" t="s">
        <v>322</v>
      </c>
      <c r="E252" s="32" t="s">
        <v>493</v>
      </c>
      <c r="F252" s="32" t="s">
        <v>575</v>
      </c>
      <c r="G252" s="30" t="s">
        <v>320</v>
      </c>
      <c r="H252" s="1"/>
      <c r="I252" s="2"/>
      <c r="J252" s="14"/>
      <c r="K252" s="2"/>
      <c r="L252" s="19">
        <f t="shared" si="3"/>
        <v>0</v>
      </c>
    </row>
    <row r="253" spans="2:12" ht="27">
      <c r="B253" s="31" t="s">
        <v>826</v>
      </c>
      <c r="C253" s="32" t="s">
        <v>569</v>
      </c>
      <c r="D253" s="32" t="s">
        <v>321</v>
      </c>
      <c r="E253" s="32" t="s">
        <v>323</v>
      </c>
      <c r="F253" s="32" t="s">
        <v>575</v>
      </c>
      <c r="G253" s="30" t="s">
        <v>644</v>
      </c>
      <c r="H253" s="1"/>
      <c r="I253" s="2"/>
      <c r="J253" s="14"/>
      <c r="K253" s="2"/>
      <c r="L253" s="19">
        <f t="shared" si="3"/>
        <v>0</v>
      </c>
    </row>
    <row r="254" spans="2:12" ht="162">
      <c r="B254" s="31" t="s">
        <v>826</v>
      </c>
      <c r="C254" s="32" t="s">
        <v>569</v>
      </c>
      <c r="D254" s="32" t="s">
        <v>321</v>
      </c>
      <c r="E254" s="32" t="s">
        <v>324</v>
      </c>
      <c r="F254" s="32" t="s">
        <v>574</v>
      </c>
      <c r="G254" s="30" t="s">
        <v>673</v>
      </c>
      <c r="H254" s="1"/>
      <c r="I254" s="2"/>
      <c r="J254" s="14"/>
      <c r="K254" s="2"/>
      <c r="L254" s="19">
        <f t="shared" si="3"/>
        <v>0</v>
      </c>
    </row>
    <row r="255" spans="2:12" ht="94.5">
      <c r="B255" s="31" t="s">
        <v>826</v>
      </c>
      <c r="C255" s="32" t="s">
        <v>569</v>
      </c>
      <c r="D255" s="32" t="s">
        <v>321</v>
      </c>
      <c r="E255" s="32" t="s">
        <v>328</v>
      </c>
      <c r="F255" s="32" t="s">
        <v>574</v>
      </c>
      <c r="G255" s="30" t="s">
        <v>672</v>
      </c>
      <c r="H255" s="1"/>
      <c r="I255" s="2"/>
      <c r="J255" s="14"/>
      <c r="K255" s="2"/>
      <c r="L255" s="19">
        <f t="shared" si="3"/>
        <v>0</v>
      </c>
    </row>
    <row r="256" spans="2:12" ht="135">
      <c r="B256" s="31" t="s">
        <v>826</v>
      </c>
      <c r="C256" s="32" t="s">
        <v>569</v>
      </c>
      <c r="D256" s="32" t="s">
        <v>321</v>
      </c>
      <c r="E256" s="32" t="s">
        <v>329</v>
      </c>
      <c r="F256" s="32" t="s">
        <v>575</v>
      </c>
      <c r="G256" s="30" t="s">
        <v>325</v>
      </c>
      <c r="H256" s="1"/>
      <c r="I256" s="2"/>
      <c r="J256" s="14"/>
      <c r="K256" s="2"/>
      <c r="L256" s="19">
        <f t="shared" si="3"/>
        <v>0</v>
      </c>
    </row>
    <row r="257" spans="2:12" ht="67.5">
      <c r="B257" s="31" t="s">
        <v>826</v>
      </c>
      <c r="C257" s="32" t="s">
        <v>569</v>
      </c>
      <c r="D257" s="32" t="s">
        <v>321</v>
      </c>
      <c r="E257" s="32" t="s">
        <v>330</v>
      </c>
      <c r="F257" s="32" t="s">
        <v>575</v>
      </c>
      <c r="G257" s="30" t="s">
        <v>790</v>
      </c>
      <c r="H257" s="1"/>
      <c r="I257" s="2"/>
      <c r="J257" s="14"/>
      <c r="K257" s="2"/>
      <c r="L257" s="19">
        <f t="shared" si="3"/>
        <v>0</v>
      </c>
    </row>
    <row r="258" spans="2:12" ht="27">
      <c r="B258" s="31" t="s">
        <v>826</v>
      </c>
      <c r="C258" s="32" t="s">
        <v>569</v>
      </c>
      <c r="D258" s="32" t="s">
        <v>321</v>
      </c>
      <c r="E258" s="32" t="s">
        <v>331</v>
      </c>
      <c r="F258" s="32" t="s">
        <v>575</v>
      </c>
      <c r="G258" s="30" t="s">
        <v>326</v>
      </c>
      <c r="H258" s="1"/>
      <c r="I258" s="2"/>
      <c r="J258" s="14"/>
      <c r="K258" s="2"/>
      <c r="L258" s="19">
        <f t="shared" si="3"/>
        <v>0</v>
      </c>
    </row>
    <row r="259" spans="2:12" ht="27">
      <c r="B259" s="31" t="s">
        <v>826</v>
      </c>
      <c r="C259" s="32" t="s">
        <v>569</v>
      </c>
      <c r="D259" s="32" t="s">
        <v>321</v>
      </c>
      <c r="E259" s="32" t="s">
        <v>332</v>
      </c>
      <c r="F259" s="32" t="s">
        <v>575</v>
      </c>
      <c r="G259" s="30" t="s">
        <v>327</v>
      </c>
      <c r="H259" s="1"/>
      <c r="I259" s="2"/>
      <c r="J259" s="14"/>
      <c r="K259" s="2"/>
      <c r="L259" s="19">
        <f t="shared" si="3"/>
        <v>0</v>
      </c>
    </row>
    <row r="260" spans="2:12" ht="67.5">
      <c r="B260" s="31" t="s">
        <v>826</v>
      </c>
      <c r="C260" s="32" t="s">
        <v>569</v>
      </c>
      <c r="D260" s="32" t="s">
        <v>321</v>
      </c>
      <c r="E260" s="32" t="s">
        <v>333</v>
      </c>
      <c r="F260" s="32" t="s">
        <v>574</v>
      </c>
      <c r="G260" s="30" t="s">
        <v>791</v>
      </c>
      <c r="H260" s="1"/>
      <c r="I260" s="2"/>
      <c r="J260" s="14"/>
      <c r="K260" s="2"/>
      <c r="L260" s="19">
        <f t="shared" si="3"/>
        <v>0</v>
      </c>
    </row>
    <row r="261" spans="2:12" ht="40.5">
      <c r="B261" s="31" t="s">
        <v>826</v>
      </c>
      <c r="C261" s="32" t="s">
        <v>569</v>
      </c>
      <c r="D261" s="32" t="s">
        <v>321</v>
      </c>
      <c r="E261" s="32" t="s">
        <v>334</v>
      </c>
      <c r="F261" s="32" t="s">
        <v>575</v>
      </c>
      <c r="G261" s="30" t="s">
        <v>792</v>
      </c>
      <c r="H261" s="1"/>
      <c r="I261" s="2"/>
      <c r="J261" s="14"/>
      <c r="K261" s="2"/>
      <c r="L261" s="19">
        <f t="shared" si="3"/>
        <v>0</v>
      </c>
    </row>
    <row r="262" spans="2:12" ht="81">
      <c r="B262" s="31" t="s">
        <v>826</v>
      </c>
      <c r="C262" s="32" t="s">
        <v>569</v>
      </c>
      <c r="D262" s="32" t="s">
        <v>321</v>
      </c>
      <c r="E262" s="32" t="s">
        <v>335</v>
      </c>
      <c r="F262" s="32" t="s">
        <v>574</v>
      </c>
      <c r="G262" s="30" t="s">
        <v>793</v>
      </c>
      <c r="H262" s="1"/>
      <c r="I262" s="2"/>
      <c r="J262" s="14"/>
      <c r="K262" s="2"/>
      <c r="L262" s="19">
        <f t="shared" si="3"/>
        <v>0</v>
      </c>
    </row>
    <row r="263" spans="2:12" ht="54">
      <c r="B263" s="31" t="s">
        <v>826</v>
      </c>
      <c r="C263" s="32" t="s">
        <v>569</v>
      </c>
      <c r="D263" s="32" t="s">
        <v>336</v>
      </c>
      <c r="E263" s="32" t="s">
        <v>337</v>
      </c>
      <c r="F263" s="32" t="s">
        <v>574</v>
      </c>
      <c r="G263" s="30" t="s">
        <v>794</v>
      </c>
      <c r="H263" s="1"/>
      <c r="I263" s="2"/>
      <c r="J263" s="14"/>
      <c r="K263" s="2"/>
      <c r="L263" s="19">
        <f t="shared" si="3"/>
        <v>0</v>
      </c>
    </row>
    <row r="264" spans="2:12" ht="27">
      <c r="B264" s="31" t="s">
        <v>826</v>
      </c>
      <c r="C264" s="32" t="s">
        <v>569</v>
      </c>
      <c r="D264" s="32" t="s">
        <v>336</v>
      </c>
      <c r="E264" s="32" t="s">
        <v>342</v>
      </c>
      <c r="F264" s="32" t="s">
        <v>575</v>
      </c>
      <c r="G264" s="30" t="s">
        <v>338</v>
      </c>
      <c r="H264" s="1"/>
      <c r="I264" s="2"/>
      <c r="J264" s="14"/>
      <c r="K264" s="2"/>
      <c r="L264" s="19">
        <f t="shared" si="3"/>
        <v>0</v>
      </c>
    </row>
    <row r="265" spans="2:12" ht="40.5">
      <c r="B265" s="31" t="s">
        <v>826</v>
      </c>
      <c r="C265" s="32" t="s">
        <v>569</v>
      </c>
      <c r="D265" s="32" t="s">
        <v>336</v>
      </c>
      <c r="E265" s="32" t="s">
        <v>343</v>
      </c>
      <c r="F265" s="32" t="s">
        <v>575</v>
      </c>
      <c r="G265" s="30" t="s">
        <v>339</v>
      </c>
      <c r="H265" s="1"/>
      <c r="I265" s="2"/>
      <c r="J265" s="14"/>
      <c r="K265" s="2"/>
      <c r="L265" s="19">
        <f t="shared" si="3"/>
        <v>0</v>
      </c>
    </row>
    <row r="266" spans="2:12" ht="40.5">
      <c r="B266" s="31" t="s">
        <v>826</v>
      </c>
      <c r="C266" s="32" t="s">
        <v>569</v>
      </c>
      <c r="D266" s="32" t="s">
        <v>336</v>
      </c>
      <c r="E266" s="32" t="s">
        <v>344</v>
      </c>
      <c r="F266" s="32" t="s">
        <v>575</v>
      </c>
      <c r="G266" s="30" t="s">
        <v>340</v>
      </c>
      <c r="H266" s="1"/>
      <c r="I266" s="2"/>
      <c r="J266" s="14"/>
      <c r="K266" s="2"/>
      <c r="L266" s="19">
        <f t="shared" si="3"/>
        <v>0</v>
      </c>
    </row>
    <row r="267" spans="2:12" ht="27">
      <c r="B267" s="31" t="s">
        <v>826</v>
      </c>
      <c r="C267" s="32" t="s">
        <v>569</v>
      </c>
      <c r="D267" s="32" t="s">
        <v>336</v>
      </c>
      <c r="E267" s="32" t="s">
        <v>345</v>
      </c>
      <c r="F267" s="32" t="s">
        <v>575</v>
      </c>
      <c r="G267" s="30" t="s">
        <v>341</v>
      </c>
      <c r="H267" s="1"/>
      <c r="I267" s="2"/>
      <c r="J267" s="14"/>
      <c r="K267" s="2"/>
      <c r="L267" s="19">
        <f t="shared" si="3"/>
        <v>0</v>
      </c>
    </row>
    <row r="268" spans="2:12" ht="67.5">
      <c r="B268" s="31" t="s">
        <v>826</v>
      </c>
      <c r="C268" s="32" t="s">
        <v>569</v>
      </c>
      <c r="D268" s="32" t="s">
        <v>346</v>
      </c>
      <c r="E268" s="32" t="s">
        <v>347</v>
      </c>
      <c r="F268" s="32" t="s">
        <v>575</v>
      </c>
      <c r="G268" s="30" t="s">
        <v>795</v>
      </c>
      <c r="H268" s="1"/>
      <c r="I268" s="2"/>
      <c r="J268" s="14"/>
      <c r="K268" s="2"/>
      <c r="L268" s="19">
        <f t="shared" si="3"/>
        <v>0</v>
      </c>
    </row>
    <row r="269" spans="2:12" ht="54">
      <c r="B269" s="31" t="s">
        <v>826</v>
      </c>
      <c r="C269" s="32" t="s">
        <v>569</v>
      </c>
      <c r="D269" s="32" t="s">
        <v>346</v>
      </c>
      <c r="E269" s="32" t="s">
        <v>350</v>
      </c>
      <c r="F269" s="32" t="s">
        <v>575</v>
      </c>
      <c r="G269" s="30" t="s">
        <v>796</v>
      </c>
      <c r="H269" s="1"/>
      <c r="I269" s="2"/>
      <c r="J269" s="14"/>
      <c r="K269" s="2"/>
      <c r="L269" s="19">
        <f t="shared" si="3"/>
        <v>0</v>
      </c>
    </row>
    <row r="270" spans="2:12" ht="27">
      <c r="B270" s="31" t="s">
        <v>826</v>
      </c>
      <c r="C270" s="32" t="s">
        <v>569</v>
      </c>
      <c r="D270" s="32" t="s">
        <v>346</v>
      </c>
      <c r="E270" s="32" t="s">
        <v>351</v>
      </c>
      <c r="F270" s="32" t="s">
        <v>574</v>
      </c>
      <c r="G270" s="30" t="s">
        <v>671</v>
      </c>
      <c r="H270" s="1"/>
      <c r="I270" s="2"/>
      <c r="J270" s="14"/>
      <c r="K270" s="2"/>
      <c r="L270" s="19">
        <f t="shared" si="3"/>
        <v>0</v>
      </c>
    </row>
    <row r="271" spans="2:12" ht="27">
      <c r="B271" s="31" t="s">
        <v>826</v>
      </c>
      <c r="C271" s="32" t="s">
        <v>569</v>
      </c>
      <c r="D271" s="32" t="s">
        <v>346</v>
      </c>
      <c r="E271" s="32" t="s">
        <v>352</v>
      </c>
      <c r="F271" s="32" t="s">
        <v>575</v>
      </c>
      <c r="G271" s="30" t="s">
        <v>348</v>
      </c>
      <c r="H271" s="1"/>
      <c r="I271" s="2"/>
      <c r="J271" s="14"/>
      <c r="K271" s="2"/>
      <c r="L271" s="19">
        <f t="shared" si="3"/>
        <v>0</v>
      </c>
    </row>
    <row r="272" spans="2:12" ht="81">
      <c r="B272" s="31" t="s">
        <v>826</v>
      </c>
      <c r="C272" s="32" t="s">
        <v>569</v>
      </c>
      <c r="D272" s="32" t="s">
        <v>346</v>
      </c>
      <c r="E272" s="32" t="s">
        <v>353</v>
      </c>
      <c r="F272" s="32" t="s">
        <v>574</v>
      </c>
      <c r="G272" s="30" t="s">
        <v>797</v>
      </c>
      <c r="H272" s="1"/>
      <c r="I272" s="2"/>
      <c r="J272" s="14"/>
      <c r="K272" s="2"/>
      <c r="L272" s="19">
        <f t="shared" si="3"/>
        <v>0</v>
      </c>
    </row>
    <row r="273" spans="2:12" ht="27">
      <c r="B273" s="31" t="s">
        <v>826</v>
      </c>
      <c r="C273" s="32" t="s">
        <v>569</v>
      </c>
      <c r="D273" s="32" t="s">
        <v>346</v>
      </c>
      <c r="E273" s="32" t="s">
        <v>354</v>
      </c>
      <c r="F273" s="32" t="s">
        <v>575</v>
      </c>
      <c r="G273" s="30" t="s">
        <v>349</v>
      </c>
      <c r="H273" s="1"/>
      <c r="I273" s="2"/>
      <c r="J273" s="14"/>
      <c r="K273" s="2"/>
      <c r="L273" s="19">
        <f t="shared" si="3"/>
        <v>0</v>
      </c>
    </row>
    <row r="274" spans="2:12" ht="67.5">
      <c r="B274" s="31" t="s">
        <v>826</v>
      </c>
      <c r="C274" s="32" t="s">
        <v>570</v>
      </c>
      <c r="D274" s="32" t="s">
        <v>576</v>
      </c>
      <c r="E274" s="32" t="s">
        <v>355</v>
      </c>
      <c r="F274" s="32" t="s">
        <v>575</v>
      </c>
      <c r="G274" s="30" t="s">
        <v>798</v>
      </c>
      <c r="H274" s="1"/>
      <c r="I274" s="2"/>
      <c r="J274" s="14"/>
      <c r="K274" s="2"/>
      <c r="L274" s="19">
        <f t="shared" si="3"/>
        <v>0</v>
      </c>
    </row>
    <row r="275" spans="2:12" ht="67.5">
      <c r="B275" s="31" t="s">
        <v>826</v>
      </c>
      <c r="C275" s="32" t="s">
        <v>570</v>
      </c>
      <c r="D275" s="32" t="s">
        <v>576</v>
      </c>
      <c r="E275" s="32" t="s">
        <v>361</v>
      </c>
      <c r="F275" s="32" t="s">
        <v>575</v>
      </c>
      <c r="G275" s="30" t="s">
        <v>799</v>
      </c>
      <c r="H275" s="1"/>
      <c r="I275" s="2"/>
      <c r="J275" s="14"/>
      <c r="K275" s="2"/>
      <c r="L275" s="19">
        <f t="shared" si="3"/>
        <v>0</v>
      </c>
    </row>
    <row r="276" spans="2:12" ht="40.5">
      <c r="B276" s="31" t="s">
        <v>826</v>
      </c>
      <c r="C276" s="32" t="s">
        <v>570</v>
      </c>
      <c r="D276" s="32" t="s">
        <v>576</v>
      </c>
      <c r="E276" s="32" t="s">
        <v>362</v>
      </c>
      <c r="F276" s="32" t="s">
        <v>575</v>
      </c>
      <c r="G276" s="30" t="s">
        <v>356</v>
      </c>
      <c r="H276" s="1"/>
      <c r="I276" s="2"/>
      <c r="J276" s="14"/>
      <c r="K276" s="2"/>
      <c r="L276" s="19">
        <f t="shared" si="3"/>
        <v>0</v>
      </c>
    </row>
    <row r="277" spans="2:12" ht="27">
      <c r="B277" s="31" t="s">
        <v>826</v>
      </c>
      <c r="C277" s="32" t="s">
        <v>570</v>
      </c>
      <c r="D277" s="32" t="s">
        <v>576</v>
      </c>
      <c r="E277" s="32" t="s">
        <v>363</v>
      </c>
      <c r="F277" s="32" t="s">
        <v>575</v>
      </c>
      <c r="G277" s="30" t="s">
        <v>357</v>
      </c>
      <c r="H277" s="1"/>
      <c r="I277" s="2"/>
      <c r="J277" s="14"/>
      <c r="K277" s="2"/>
      <c r="L277" s="19">
        <f t="shared" si="3"/>
        <v>0</v>
      </c>
    </row>
    <row r="278" spans="2:12" ht="54">
      <c r="B278" s="31" t="s">
        <v>826</v>
      </c>
      <c r="C278" s="32" t="s">
        <v>570</v>
      </c>
      <c r="D278" s="32" t="s">
        <v>576</v>
      </c>
      <c r="E278" s="32" t="s">
        <v>364</v>
      </c>
      <c r="F278" s="32" t="s">
        <v>574</v>
      </c>
      <c r="G278" s="30" t="s">
        <v>800</v>
      </c>
      <c r="H278" s="1"/>
      <c r="I278" s="2"/>
      <c r="J278" s="14"/>
      <c r="K278" s="2"/>
      <c r="L278" s="19">
        <f t="shared" si="3"/>
        <v>0</v>
      </c>
    </row>
    <row r="279" spans="2:12" ht="54">
      <c r="B279" s="31" t="s">
        <v>826</v>
      </c>
      <c r="C279" s="32" t="s">
        <v>570</v>
      </c>
      <c r="D279" s="32" t="s">
        <v>576</v>
      </c>
      <c r="E279" s="32" t="s">
        <v>365</v>
      </c>
      <c r="F279" s="32" t="s">
        <v>575</v>
      </c>
      <c r="G279" s="30" t="s">
        <v>358</v>
      </c>
      <c r="H279" s="1"/>
      <c r="I279" s="2"/>
      <c r="J279" s="14"/>
      <c r="K279" s="2"/>
      <c r="L279" s="19">
        <f t="shared" si="3"/>
        <v>0</v>
      </c>
    </row>
    <row r="280" spans="2:12" ht="40.5">
      <c r="B280" s="31" t="s">
        <v>826</v>
      </c>
      <c r="C280" s="32" t="s">
        <v>570</v>
      </c>
      <c r="D280" s="32" t="s">
        <v>576</v>
      </c>
      <c r="E280" s="32" t="s">
        <v>366</v>
      </c>
      <c r="F280" s="32" t="s">
        <v>575</v>
      </c>
      <c r="G280" s="30" t="s">
        <v>359</v>
      </c>
      <c r="H280" s="1"/>
      <c r="I280" s="2"/>
      <c r="J280" s="14"/>
      <c r="K280" s="2"/>
      <c r="L280" s="19">
        <f t="shared" si="3"/>
        <v>0</v>
      </c>
    </row>
    <row r="281" spans="2:12" ht="40.5">
      <c r="B281" s="31" t="s">
        <v>826</v>
      </c>
      <c r="C281" s="32" t="s">
        <v>570</v>
      </c>
      <c r="D281" s="32" t="s">
        <v>576</v>
      </c>
      <c r="E281" s="32" t="s">
        <v>367</v>
      </c>
      <c r="F281" s="32" t="s">
        <v>574</v>
      </c>
      <c r="G281" s="30" t="s">
        <v>801</v>
      </c>
      <c r="H281" s="1"/>
      <c r="I281" s="2"/>
      <c r="J281" s="14"/>
      <c r="K281" s="2"/>
      <c r="L281" s="19">
        <f t="shared" si="3"/>
        <v>0</v>
      </c>
    </row>
    <row r="282" spans="2:12" ht="40.5">
      <c r="B282" s="31" t="s">
        <v>826</v>
      </c>
      <c r="C282" s="32" t="s">
        <v>570</v>
      </c>
      <c r="D282" s="32" t="s">
        <v>576</v>
      </c>
      <c r="E282" s="32" t="s">
        <v>368</v>
      </c>
      <c r="F282" s="32" t="s">
        <v>575</v>
      </c>
      <c r="G282" s="30" t="s">
        <v>360</v>
      </c>
      <c r="H282" s="1"/>
      <c r="I282" s="2"/>
      <c r="J282" s="14"/>
      <c r="K282" s="2"/>
      <c r="L282" s="19">
        <f t="shared" si="3"/>
        <v>0</v>
      </c>
    </row>
    <row r="283" spans="2:12" ht="54">
      <c r="B283" s="31" t="s">
        <v>826</v>
      </c>
      <c r="C283" s="32" t="s">
        <v>570</v>
      </c>
      <c r="D283" s="32" t="s">
        <v>576</v>
      </c>
      <c r="E283" s="32" t="s">
        <v>369</v>
      </c>
      <c r="F283" s="32" t="s">
        <v>575</v>
      </c>
      <c r="G283" s="30" t="s">
        <v>802</v>
      </c>
      <c r="H283" s="1"/>
      <c r="I283" s="2"/>
      <c r="J283" s="14"/>
      <c r="K283" s="2"/>
      <c r="L283" s="19">
        <f t="shared" si="3"/>
        <v>0</v>
      </c>
    </row>
    <row r="284" spans="2:12" ht="54">
      <c r="B284" s="31" t="s">
        <v>826</v>
      </c>
      <c r="C284" s="32" t="s">
        <v>570</v>
      </c>
      <c r="D284" s="32" t="s">
        <v>576</v>
      </c>
      <c r="E284" s="32" t="s">
        <v>370</v>
      </c>
      <c r="F284" s="32" t="s">
        <v>574</v>
      </c>
      <c r="G284" s="30" t="s">
        <v>803</v>
      </c>
      <c r="H284" s="1"/>
      <c r="I284" s="2"/>
      <c r="J284" s="14"/>
      <c r="K284" s="2"/>
      <c r="L284" s="19">
        <f t="shared" si="3"/>
        <v>0</v>
      </c>
    </row>
    <row r="285" spans="2:12" ht="40.5">
      <c r="B285" s="31" t="s">
        <v>826</v>
      </c>
      <c r="C285" s="32" t="s">
        <v>571</v>
      </c>
      <c r="D285" s="32" t="s">
        <v>371</v>
      </c>
      <c r="E285" s="32" t="s">
        <v>372</v>
      </c>
      <c r="F285" s="32" t="s">
        <v>575</v>
      </c>
      <c r="G285" s="30" t="s">
        <v>715</v>
      </c>
      <c r="H285" s="1"/>
      <c r="I285" s="2"/>
      <c r="J285" s="14"/>
      <c r="K285" s="2"/>
      <c r="L285" s="19">
        <f t="shared" ref="L285:L348" si="4">IF(AND(H285="No",F285="Additional"),2,IF(AND(H285="No",I285&lt;&gt;""),2,IF(AND(H285="Yes",J285="Not Tested",K285&lt;&gt;""),2,IF(AND(H285="Yes",J285="Conformity",K285&lt;&gt;""),2,IF(AND(H285="Yes",J285="Conformity with Opportunities for Improvement",K285&lt;&gt;""),2,IF(AND(H285="Yes",J285="Non-Conformity",K285&lt;&gt;""),2,0))))))</f>
        <v>0</v>
      </c>
    </row>
    <row r="286" spans="2:12" ht="40.5">
      <c r="B286" s="31" t="s">
        <v>826</v>
      </c>
      <c r="C286" s="32" t="s">
        <v>571</v>
      </c>
      <c r="D286" s="32" t="s">
        <v>371</v>
      </c>
      <c r="E286" s="32" t="s">
        <v>377</v>
      </c>
      <c r="F286" s="32" t="s">
        <v>575</v>
      </c>
      <c r="G286" s="30" t="s">
        <v>373</v>
      </c>
      <c r="H286" s="1"/>
      <c r="I286" s="2"/>
      <c r="J286" s="14"/>
      <c r="K286" s="2"/>
      <c r="L286" s="19">
        <f t="shared" si="4"/>
        <v>0</v>
      </c>
    </row>
    <row r="287" spans="2:12" ht="54">
      <c r="B287" s="31" t="s">
        <v>826</v>
      </c>
      <c r="C287" s="32" t="s">
        <v>571</v>
      </c>
      <c r="D287" s="32" t="s">
        <v>371</v>
      </c>
      <c r="E287" s="32" t="s">
        <v>378</v>
      </c>
      <c r="F287" s="32" t="s">
        <v>574</v>
      </c>
      <c r="G287" s="30" t="s">
        <v>670</v>
      </c>
      <c r="H287" s="1"/>
      <c r="I287" s="2"/>
      <c r="J287" s="14"/>
      <c r="K287" s="2"/>
      <c r="L287" s="19">
        <f t="shared" si="4"/>
        <v>0</v>
      </c>
    </row>
    <row r="288" spans="2:12" ht="54">
      <c r="B288" s="31" t="s">
        <v>826</v>
      </c>
      <c r="C288" s="32" t="s">
        <v>571</v>
      </c>
      <c r="D288" s="32" t="s">
        <v>371</v>
      </c>
      <c r="E288" s="32" t="s">
        <v>379</v>
      </c>
      <c r="F288" s="32" t="s">
        <v>575</v>
      </c>
      <c r="G288" s="30" t="s">
        <v>374</v>
      </c>
      <c r="H288" s="1"/>
      <c r="I288" s="2"/>
      <c r="J288" s="14"/>
      <c r="K288" s="2"/>
      <c r="L288" s="19">
        <f t="shared" si="4"/>
        <v>0</v>
      </c>
    </row>
    <row r="289" spans="2:12" ht="67.5">
      <c r="B289" s="31" t="s">
        <v>826</v>
      </c>
      <c r="C289" s="32" t="s">
        <v>571</v>
      </c>
      <c r="D289" s="32" t="s">
        <v>371</v>
      </c>
      <c r="E289" s="32" t="s">
        <v>380</v>
      </c>
      <c r="F289" s="32" t="s">
        <v>575</v>
      </c>
      <c r="G289" s="30" t="s">
        <v>375</v>
      </c>
      <c r="H289" s="1"/>
      <c r="I289" s="2"/>
      <c r="J289" s="14"/>
      <c r="K289" s="2"/>
      <c r="L289" s="19">
        <f t="shared" si="4"/>
        <v>0</v>
      </c>
    </row>
    <row r="290" spans="2:12" ht="40.5">
      <c r="B290" s="31" t="s">
        <v>826</v>
      </c>
      <c r="C290" s="32" t="s">
        <v>571</v>
      </c>
      <c r="D290" s="32" t="s">
        <v>371</v>
      </c>
      <c r="E290" s="32" t="s">
        <v>381</v>
      </c>
      <c r="F290" s="32" t="s">
        <v>575</v>
      </c>
      <c r="G290" s="30" t="s">
        <v>376</v>
      </c>
      <c r="H290" s="1"/>
      <c r="I290" s="2"/>
      <c r="J290" s="14"/>
      <c r="K290" s="2"/>
      <c r="L290" s="19">
        <f t="shared" si="4"/>
        <v>0</v>
      </c>
    </row>
    <row r="291" spans="2:12" ht="54">
      <c r="B291" s="31" t="s">
        <v>826</v>
      </c>
      <c r="C291" s="32" t="s">
        <v>571</v>
      </c>
      <c r="D291" s="32" t="s">
        <v>371</v>
      </c>
      <c r="E291" s="32" t="s">
        <v>382</v>
      </c>
      <c r="F291" s="32" t="s">
        <v>574</v>
      </c>
      <c r="G291" s="30" t="s">
        <v>804</v>
      </c>
      <c r="H291" s="1"/>
      <c r="I291" s="2"/>
      <c r="J291" s="14"/>
      <c r="K291" s="2"/>
      <c r="L291" s="19">
        <f t="shared" si="4"/>
        <v>0</v>
      </c>
    </row>
    <row r="292" spans="2:12" ht="54">
      <c r="B292" s="31" t="s">
        <v>826</v>
      </c>
      <c r="C292" s="32" t="s">
        <v>571</v>
      </c>
      <c r="D292" s="32" t="s">
        <v>371</v>
      </c>
      <c r="E292" s="32" t="s">
        <v>383</v>
      </c>
      <c r="F292" s="32" t="s">
        <v>575</v>
      </c>
      <c r="G292" s="30" t="s">
        <v>805</v>
      </c>
      <c r="H292" s="1"/>
      <c r="I292" s="2"/>
      <c r="J292" s="14"/>
      <c r="K292" s="2"/>
      <c r="L292" s="19">
        <f t="shared" si="4"/>
        <v>0</v>
      </c>
    </row>
    <row r="293" spans="2:12" ht="27">
      <c r="B293" s="31" t="s">
        <v>826</v>
      </c>
      <c r="C293" s="32" t="s">
        <v>571</v>
      </c>
      <c r="D293" s="32" t="s">
        <v>572</v>
      </c>
      <c r="E293" s="33" t="s">
        <v>384</v>
      </c>
      <c r="F293" s="32" t="s">
        <v>574</v>
      </c>
      <c r="G293" s="34" t="s">
        <v>495</v>
      </c>
      <c r="H293" s="1"/>
      <c r="I293" s="2"/>
      <c r="J293" s="14"/>
      <c r="K293" s="2"/>
      <c r="L293" s="19">
        <f t="shared" si="4"/>
        <v>0</v>
      </c>
    </row>
    <row r="294" spans="2:12" ht="108">
      <c r="B294" s="31" t="s">
        <v>826</v>
      </c>
      <c r="C294" s="32" t="s">
        <v>571</v>
      </c>
      <c r="D294" s="32" t="s">
        <v>572</v>
      </c>
      <c r="E294" s="33" t="s">
        <v>385</v>
      </c>
      <c r="F294" s="32" t="s">
        <v>575</v>
      </c>
      <c r="G294" s="34" t="s">
        <v>496</v>
      </c>
      <c r="H294" s="1"/>
      <c r="I294" s="2"/>
      <c r="J294" s="14"/>
      <c r="K294" s="2"/>
      <c r="L294" s="19">
        <f t="shared" si="4"/>
        <v>0</v>
      </c>
    </row>
    <row r="295" spans="2:12" ht="54">
      <c r="B295" s="31" t="s">
        <v>826</v>
      </c>
      <c r="C295" s="32" t="s">
        <v>571</v>
      </c>
      <c r="D295" s="32" t="s">
        <v>572</v>
      </c>
      <c r="E295" s="33" t="s">
        <v>386</v>
      </c>
      <c r="F295" s="32" t="s">
        <v>575</v>
      </c>
      <c r="G295" s="34" t="s">
        <v>497</v>
      </c>
      <c r="H295" s="1"/>
      <c r="I295" s="2"/>
      <c r="J295" s="14"/>
      <c r="K295" s="2"/>
      <c r="L295" s="19">
        <f t="shared" si="4"/>
        <v>0</v>
      </c>
    </row>
    <row r="296" spans="2:12" ht="135">
      <c r="B296" s="31" t="s">
        <v>826</v>
      </c>
      <c r="C296" s="32" t="s">
        <v>571</v>
      </c>
      <c r="D296" s="32" t="s">
        <v>572</v>
      </c>
      <c r="E296" s="33" t="s">
        <v>387</v>
      </c>
      <c r="F296" s="32" t="s">
        <v>574</v>
      </c>
      <c r="G296" s="34" t="s">
        <v>498</v>
      </c>
      <c r="H296" s="1"/>
      <c r="I296" s="2"/>
      <c r="J296" s="14"/>
      <c r="K296" s="2"/>
      <c r="L296" s="19">
        <f t="shared" si="4"/>
        <v>0</v>
      </c>
    </row>
    <row r="297" spans="2:12" ht="67.5">
      <c r="B297" s="31" t="s">
        <v>826</v>
      </c>
      <c r="C297" s="32" t="s">
        <v>571</v>
      </c>
      <c r="D297" s="32" t="s">
        <v>572</v>
      </c>
      <c r="E297" s="33" t="s">
        <v>388</v>
      </c>
      <c r="F297" s="32" t="s">
        <v>575</v>
      </c>
      <c r="G297" s="34" t="s">
        <v>499</v>
      </c>
      <c r="H297" s="1"/>
      <c r="I297" s="2"/>
      <c r="J297" s="14"/>
      <c r="K297" s="2"/>
      <c r="L297" s="19">
        <f t="shared" si="4"/>
        <v>0</v>
      </c>
    </row>
    <row r="298" spans="2:12" ht="40.5">
      <c r="B298" s="31" t="s">
        <v>826</v>
      </c>
      <c r="C298" s="32" t="s">
        <v>571</v>
      </c>
      <c r="D298" s="32" t="s">
        <v>572</v>
      </c>
      <c r="E298" s="33" t="s">
        <v>389</v>
      </c>
      <c r="F298" s="32" t="s">
        <v>575</v>
      </c>
      <c r="G298" s="34" t="s">
        <v>500</v>
      </c>
      <c r="H298" s="1"/>
      <c r="I298" s="2"/>
      <c r="J298" s="14"/>
      <c r="K298" s="2"/>
      <c r="L298" s="19">
        <f t="shared" si="4"/>
        <v>0</v>
      </c>
    </row>
    <row r="299" spans="2:12" ht="40.5">
      <c r="B299" s="31" t="s">
        <v>826</v>
      </c>
      <c r="C299" s="32" t="s">
        <v>571</v>
      </c>
      <c r="D299" s="32" t="s">
        <v>390</v>
      </c>
      <c r="E299" s="33" t="s">
        <v>391</v>
      </c>
      <c r="F299" s="32" t="s">
        <v>574</v>
      </c>
      <c r="G299" s="34" t="s">
        <v>501</v>
      </c>
      <c r="H299" s="1"/>
      <c r="I299" s="2"/>
      <c r="J299" s="14"/>
      <c r="K299" s="2"/>
      <c r="L299" s="19">
        <f t="shared" si="4"/>
        <v>0</v>
      </c>
    </row>
    <row r="300" spans="2:12" ht="40.5">
      <c r="B300" s="31" t="s">
        <v>826</v>
      </c>
      <c r="C300" s="32" t="s">
        <v>571</v>
      </c>
      <c r="D300" s="32" t="s">
        <v>390</v>
      </c>
      <c r="E300" s="33" t="s">
        <v>392</v>
      </c>
      <c r="F300" s="32" t="s">
        <v>575</v>
      </c>
      <c r="G300" s="34" t="s">
        <v>502</v>
      </c>
      <c r="H300" s="1"/>
      <c r="I300" s="2"/>
      <c r="J300" s="14"/>
      <c r="K300" s="2"/>
      <c r="L300" s="19">
        <f t="shared" si="4"/>
        <v>0</v>
      </c>
    </row>
    <row r="301" spans="2:12" ht="40.5">
      <c r="B301" s="31" t="s">
        <v>826</v>
      </c>
      <c r="C301" s="32" t="s">
        <v>571</v>
      </c>
      <c r="D301" s="32" t="s">
        <v>393</v>
      </c>
      <c r="E301" s="33" t="s">
        <v>394</v>
      </c>
      <c r="F301" s="32" t="s">
        <v>575</v>
      </c>
      <c r="G301" s="34" t="s">
        <v>395</v>
      </c>
      <c r="H301" s="1"/>
      <c r="I301" s="2"/>
      <c r="J301" s="14"/>
      <c r="K301" s="2"/>
      <c r="L301" s="19">
        <f t="shared" si="4"/>
        <v>0</v>
      </c>
    </row>
    <row r="302" spans="2:12" ht="54">
      <c r="B302" s="31" t="s">
        <v>826</v>
      </c>
      <c r="C302" s="32" t="s">
        <v>571</v>
      </c>
      <c r="D302" s="32" t="s">
        <v>393</v>
      </c>
      <c r="E302" s="33" t="s">
        <v>396</v>
      </c>
      <c r="F302" s="32" t="s">
        <v>574</v>
      </c>
      <c r="G302" s="34" t="s">
        <v>864</v>
      </c>
      <c r="H302" s="1"/>
      <c r="I302" s="2"/>
      <c r="J302" s="14"/>
      <c r="K302" s="2"/>
      <c r="L302" s="19">
        <f t="shared" si="4"/>
        <v>0</v>
      </c>
    </row>
    <row r="303" spans="2:12" ht="54">
      <c r="B303" s="31" t="s">
        <v>826</v>
      </c>
      <c r="C303" s="32" t="s">
        <v>571</v>
      </c>
      <c r="D303" s="32" t="s">
        <v>393</v>
      </c>
      <c r="E303" s="33" t="s">
        <v>397</v>
      </c>
      <c r="F303" s="32" t="s">
        <v>574</v>
      </c>
      <c r="G303" s="34" t="s">
        <v>503</v>
      </c>
      <c r="H303" s="1"/>
      <c r="I303" s="2"/>
      <c r="J303" s="14"/>
      <c r="K303" s="2"/>
      <c r="L303" s="19">
        <f t="shared" si="4"/>
        <v>0</v>
      </c>
    </row>
    <row r="304" spans="2:12" ht="40.5">
      <c r="B304" s="31" t="s">
        <v>826</v>
      </c>
      <c r="C304" s="32" t="s">
        <v>571</v>
      </c>
      <c r="D304" s="32" t="s">
        <v>393</v>
      </c>
      <c r="E304" s="33" t="s">
        <v>398</v>
      </c>
      <c r="F304" s="32" t="s">
        <v>575</v>
      </c>
      <c r="G304" s="34" t="s">
        <v>504</v>
      </c>
      <c r="H304" s="1"/>
      <c r="I304" s="2"/>
      <c r="J304" s="14"/>
      <c r="K304" s="2"/>
      <c r="L304" s="19">
        <f t="shared" si="4"/>
        <v>0</v>
      </c>
    </row>
    <row r="305" spans="2:12" ht="40.5">
      <c r="B305" s="31" t="s">
        <v>826</v>
      </c>
      <c r="C305" s="32" t="s">
        <v>571</v>
      </c>
      <c r="D305" s="32" t="s">
        <v>393</v>
      </c>
      <c r="E305" s="33" t="s">
        <v>399</v>
      </c>
      <c r="F305" s="32" t="s">
        <v>574</v>
      </c>
      <c r="G305" s="34" t="s">
        <v>505</v>
      </c>
      <c r="H305" s="1"/>
      <c r="I305" s="2"/>
      <c r="J305" s="14"/>
      <c r="K305" s="2"/>
      <c r="L305" s="19">
        <f t="shared" si="4"/>
        <v>0</v>
      </c>
    </row>
    <row r="306" spans="2:12" ht="40.5">
      <c r="B306" s="31" t="s">
        <v>826</v>
      </c>
      <c r="C306" s="32" t="s">
        <v>581</v>
      </c>
      <c r="D306" s="32" t="s">
        <v>400</v>
      </c>
      <c r="E306" s="33" t="s">
        <v>401</v>
      </c>
      <c r="F306" s="32" t="s">
        <v>575</v>
      </c>
      <c r="G306" s="34" t="s">
        <v>506</v>
      </c>
      <c r="H306" s="1"/>
      <c r="I306" s="2"/>
      <c r="J306" s="14"/>
      <c r="K306" s="2"/>
      <c r="L306" s="19">
        <f t="shared" si="4"/>
        <v>0</v>
      </c>
    </row>
    <row r="307" spans="2:12" ht="54">
      <c r="B307" s="31" t="s">
        <v>826</v>
      </c>
      <c r="C307" s="32" t="s">
        <v>581</v>
      </c>
      <c r="D307" s="32" t="s">
        <v>400</v>
      </c>
      <c r="E307" s="33" t="s">
        <v>402</v>
      </c>
      <c r="F307" s="32" t="s">
        <v>575</v>
      </c>
      <c r="G307" s="34" t="s">
        <v>507</v>
      </c>
      <c r="H307" s="1"/>
      <c r="I307" s="2"/>
      <c r="J307" s="14"/>
      <c r="K307" s="2"/>
      <c r="L307" s="19">
        <f t="shared" si="4"/>
        <v>0</v>
      </c>
    </row>
    <row r="308" spans="2:12" ht="54">
      <c r="B308" s="31" t="s">
        <v>826</v>
      </c>
      <c r="C308" s="32" t="s">
        <v>581</v>
      </c>
      <c r="D308" s="32" t="s">
        <v>400</v>
      </c>
      <c r="E308" s="33" t="s">
        <v>403</v>
      </c>
      <c r="F308" s="32" t="s">
        <v>574</v>
      </c>
      <c r="G308" s="34" t="s">
        <v>806</v>
      </c>
      <c r="H308" s="1"/>
      <c r="I308" s="2"/>
      <c r="J308" s="14"/>
      <c r="K308" s="2"/>
      <c r="L308" s="19">
        <f t="shared" si="4"/>
        <v>0</v>
      </c>
    </row>
    <row r="309" spans="2:12" ht="40.5">
      <c r="B309" s="31" t="s">
        <v>826</v>
      </c>
      <c r="C309" s="32" t="s">
        <v>581</v>
      </c>
      <c r="D309" s="32" t="s">
        <v>400</v>
      </c>
      <c r="E309" s="33" t="s">
        <v>404</v>
      </c>
      <c r="F309" s="32" t="s">
        <v>575</v>
      </c>
      <c r="G309" s="34" t="s">
        <v>508</v>
      </c>
      <c r="H309" s="1"/>
      <c r="I309" s="2"/>
      <c r="J309" s="14"/>
      <c r="K309" s="2"/>
      <c r="L309" s="19">
        <f t="shared" si="4"/>
        <v>0</v>
      </c>
    </row>
    <row r="310" spans="2:12" ht="40.5">
      <c r="B310" s="31" t="s">
        <v>826</v>
      </c>
      <c r="C310" s="32" t="s">
        <v>581</v>
      </c>
      <c r="D310" s="32" t="s">
        <v>400</v>
      </c>
      <c r="E310" s="33" t="s">
        <v>405</v>
      </c>
      <c r="F310" s="32" t="s">
        <v>575</v>
      </c>
      <c r="G310" s="34" t="s">
        <v>509</v>
      </c>
      <c r="H310" s="1"/>
      <c r="I310" s="2"/>
      <c r="J310" s="14"/>
      <c r="K310" s="2"/>
      <c r="L310" s="19">
        <f t="shared" si="4"/>
        <v>0</v>
      </c>
    </row>
    <row r="311" spans="2:12" ht="67.5">
      <c r="B311" s="31" t="s">
        <v>826</v>
      </c>
      <c r="C311" s="32" t="s">
        <v>581</v>
      </c>
      <c r="D311" s="32" t="s">
        <v>400</v>
      </c>
      <c r="E311" s="33" t="s">
        <v>406</v>
      </c>
      <c r="F311" s="32" t="s">
        <v>574</v>
      </c>
      <c r="G311" s="34" t="s">
        <v>807</v>
      </c>
      <c r="H311" s="1"/>
      <c r="I311" s="2"/>
      <c r="J311" s="14"/>
      <c r="K311" s="2"/>
      <c r="L311" s="19">
        <f t="shared" si="4"/>
        <v>0</v>
      </c>
    </row>
    <row r="312" spans="2:12" ht="40.5">
      <c r="B312" s="31" t="s">
        <v>826</v>
      </c>
      <c r="C312" s="32" t="s">
        <v>581</v>
      </c>
      <c r="D312" s="32" t="s">
        <v>400</v>
      </c>
      <c r="E312" s="33" t="s">
        <v>407</v>
      </c>
      <c r="F312" s="32" t="s">
        <v>575</v>
      </c>
      <c r="G312" s="34" t="s">
        <v>510</v>
      </c>
      <c r="H312" s="1"/>
      <c r="I312" s="2"/>
      <c r="J312" s="14"/>
      <c r="K312" s="2"/>
      <c r="L312" s="19">
        <f t="shared" si="4"/>
        <v>0</v>
      </c>
    </row>
    <row r="313" spans="2:12" ht="40.5">
      <c r="B313" s="31" t="s">
        <v>826</v>
      </c>
      <c r="C313" s="32" t="s">
        <v>581</v>
      </c>
      <c r="D313" s="32" t="s">
        <v>400</v>
      </c>
      <c r="E313" s="33" t="s">
        <v>408</v>
      </c>
      <c r="F313" s="32" t="s">
        <v>574</v>
      </c>
      <c r="G313" s="34" t="s">
        <v>808</v>
      </c>
      <c r="H313" s="1"/>
      <c r="I313" s="2"/>
      <c r="J313" s="14"/>
      <c r="K313" s="2"/>
      <c r="L313" s="19">
        <f t="shared" si="4"/>
        <v>0</v>
      </c>
    </row>
    <row r="314" spans="2:12" ht="94.5">
      <c r="B314" s="31" t="s">
        <v>826</v>
      </c>
      <c r="C314" s="32" t="s">
        <v>581</v>
      </c>
      <c r="D314" s="32" t="s">
        <v>400</v>
      </c>
      <c r="E314" s="33" t="s">
        <v>409</v>
      </c>
      <c r="F314" s="32" t="s">
        <v>574</v>
      </c>
      <c r="G314" s="34" t="s">
        <v>511</v>
      </c>
      <c r="H314" s="1"/>
      <c r="I314" s="2"/>
      <c r="J314" s="14"/>
      <c r="K314" s="2"/>
      <c r="L314" s="19">
        <f t="shared" si="4"/>
        <v>0</v>
      </c>
    </row>
    <row r="315" spans="2:12" ht="135">
      <c r="B315" s="31" t="s">
        <v>826</v>
      </c>
      <c r="C315" s="32" t="s">
        <v>581</v>
      </c>
      <c r="D315" s="32" t="s">
        <v>400</v>
      </c>
      <c r="E315" s="33" t="s">
        <v>410</v>
      </c>
      <c r="F315" s="32" t="s">
        <v>574</v>
      </c>
      <c r="G315" s="34" t="s">
        <v>512</v>
      </c>
      <c r="H315" s="1"/>
      <c r="I315" s="2"/>
      <c r="J315" s="14"/>
      <c r="K315" s="2"/>
      <c r="L315" s="19">
        <f t="shared" si="4"/>
        <v>0</v>
      </c>
    </row>
    <row r="316" spans="2:12" ht="148.5">
      <c r="B316" s="31" t="s">
        <v>826</v>
      </c>
      <c r="C316" s="32" t="s">
        <v>581</v>
      </c>
      <c r="D316" s="32" t="s">
        <v>400</v>
      </c>
      <c r="E316" s="33" t="s">
        <v>411</v>
      </c>
      <c r="F316" s="32" t="s">
        <v>574</v>
      </c>
      <c r="G316" s="34" t="s">
        <v>513</v>
      </c>
      <c r="H316" s="1"/>
      <c r="I316" s="2"/>
      <c r="J316" s="14"/>
      <c r="K316" s="2"/>
      <c r="L316" s="19">
        <f t="shared" si="4"/>
        <v>0</v>
      </c>
    </row>
    <row r="317" spans="2:12" ht="81">
      <c r="B317" s="31" t="s">
        <v>826</v>
      </c>
      <c r="C317" s="32" t="s">
        <v>581</v>
      </c>
      <c r="D317" s="32" t="s">
        <v>412</v>
      </c>
      <c r="E317" s="33" t="s">
        <v>413</v>
      </c>
      <c r="F317" s="32" t="s">
        <v>575</v>
      </c>
      <c r="G317" s="34" t="s">
        <v>514</v>
      </c>
      <c r="H317" s="1"/>
      <c r="I317" s="2"/>
      <c r="J317" s="14"/>
      <c r="K317" s="2"/>
      <c r="L317" s="19">
        <f t="shared" si="4"/>
        <v>0</v>
      </c>
    </row>
    <row r="318" spans="2:12" ht="40.5">
      <c r="B318" s="31" t="s">
        <v>826</v>
      </c>
      <c r="C318" s="32" t="s">
        <v>581</v>
      </c>
      <c r="D318" s="32" t="s">
        <v>412</v>
      </c>
      <c r="E318" s="33" t="s">
        <v>414</v>
      </c>
      <c r="F318" s="32" t="s">
        <v>575</v>
      </c>
      <c r="G318" s="34" t="s">
        <v>809</v>
      </c>
      <c r="H318" s="1"/>
      <c r="I318" s="2"/>
      <c r="J318" s="14"/>
      <c r="K318" s="2"/>
      <c r="L318" s="19">
        <f t="shared" si="4"/>
        <v>0</v>
      </c>
    </row>
    <row r="319" spans="2:12" ht="54">
      <c r="B319" s="31" t="s">
        <v>826</v>
      </c>
      <c r="C319" s="32" t="s">
        <v>581</v>
      </c>
      <c r="D319" s="32" t="s">
        <v>412</v>
      </c>
      <c r="E319" s="33" t="s">
        <v>415</v>
      </c>
      <c r="F319" s="32" t="s">
        <v>575</v>
      </c>
      <c r="G319" s="34" t="s">
        <v>515</v>
      </c>
      <c r="H319" s="1"/>
      <c r="I319" s="2"/>
      <c r="J319" s="14"/>
      <c r="K319" s="2"/>
      <c r="L319" s="19">
        <f t="shared" si="4"/>
        <v>0</v>
      </c>
    </row>
    <row r="320" spans="2:12" ht="81">
      <c r="B320" s="31" t="s">
        <v>826</v>
      </c>
      <c r="C320" s="32" t="s">
        <v>581</v>
      </c>
      <c r="D320" s="32" t="s">
        <v>412</v>
      </c>
      <c r="E320" s="33" t="s">
        <v>416</v>
      </c>
      <c r="F320" s="32" t="s">
        <v>574</v>
      </c>
      <c r="G320" s="34" t="s">
        <v>810</v>
      </c>
      <c r="H320" s="1"/>
      <c r="I320" s="2"/>
      <c r="J320" s="14"/>
      <c r="K320" s="2"/>
      <c r="L320" s="19">
        <f t="shared" si="4"/>
        <v>0</v>
      </c>
    </row>
    <row r="321" spans="2:12" ht="40.5">
      <c r="B321" s="31" t="s">
        <v>826</v>
      </c>
      <c r="C321" s="32" t="s">
        <v>581</v>
      </c>
      <c r="D321" s="32" t="s">
        <v>412</v>
      </c>
      <c r="E321" s="33" t="s">
        <v>417</v>
      </c>
      <c r="F321" s="32" t="s">
        <v>574</v>
      </c>
      <c r="G321" s="34" t="s">
        <v>516</v>
      </c>
      <c r="H321" s="1"/>
      <c r="I321" s="2"/>
      <c r="J321" s="14"/>
      <c r="K321" s="2"/>
      <c r="L321" s="19">
        <f t="shared" si="4"/>
        <v>0</v>
      </c>
    </row>
    <row r="322" spans="2:12" ht="40.5">
      <c r="B322" s="31" t="s">
        <v>826</v>
      </c>
      <c r="C322" s="32" t="s">
        <v>581</v>
      </c>
      <c r="D322" s="32" t="s">
        <v>412</v>
      </c>
      <c r="E322" s="33" t="s">
        <v>418</v>
      </c>
      <c r="F322" s="32" t="s">
        <v>574</v>
      </c>
      <c r="G322" s="34" t="s">
        <v>419</v>
      </c>
      <c r="H322" s="1"/>
      <c r="I322" s="2"/>
      <c r="J322" s="14"/>
      <c r="K322" s="2"/>
      <c r="L322" s="19">
        <f t="shared" si="4"/>
        <v>0</v>
      </c>
    </row>
    <row r="323" spans="2:12" ht="40.5">
      <c r="B323" s="31" t="s">
        <v>826</v>
      </c>
      <c r="C323" s="32" t="s">
        <v>581</v>
      </c>
      <c r="D323" s="32" t="s">
        <v>412</v>
      </c>
      <c r="E323" s="33" t="s">
        <v>420</v>
      </c>
      <c r="F323" s="32" t="s">
        <v>574</v>
      </c>
      <c r="G323" s="34" t="s">
        <v>517</v>
      </c>
      <c r="H323" s="1"/>
      <c r="I323" s="2"/>
      <c r="J323" s="14"/>
      <c r="K323" s="2"/>
      <c r="L323" s="19">
        <f t="shared" si="4"/>
        <v>0</v>
      </c>
    </row>
    <row r="324" spans="2:12" ht="108">
      <c r="B324" s="31" t="s">
        <v>826</v>
      </c>
      <c r="C324" s="32" t="s">
        <v>581</v>
      </c>
      <c r="D324" s="32" t="s">
        <v>412</v>
      </c>
      <c r="E324" s="33" t="s">
        <v>421</v>
      </c>
      <c r="F324" s="32" t="s">
        <v>574</v>
      </c>
      <c r="G324" s="34" t="s">
        <v>518</v>
      </c>
      <c r="H324" s="1"/>
      <c r="I324" s="2"/>
      <c r="J324" s="14"/>
      <c r="K324" s="2"/>
      <c r="L324" s="19">
        <f t="shared" si="4"/>
        <v>0</v>
      </c>
    </row>
    <row r="325" spans="2:12" ht="40.5">
      <c r="B325" s="31" t="s">
        <v>826</v>
      </c>
      <c r="C325" s="32" t="s">
        <v>581</v>
      </c>
      <c r="D325" s="32" t="s">
        <v>412</v>
      </c>
      <c r="E325" s="33" t="s">
        <v>422</v>
      </c>
      <c r="F325" s="32" t="s">
        <v>574</v>
      </c>
      <c r="G325" s="34" t="s">
        <v>519</v>
      </c>
      <c r="H325" s="1"/>
      <c r="I325" s="2"/>
      <c r="J325" s="14"/>
      <c r="K325" s="2"/>
      <c r="L325" s="19">
        <f t="shared" si="4"/>
        <v>0</v>
      </c>
    </row>
    <row r="326" spans="2:12" ht="40.5">
      <c r="B326" s="31" t="s">
        <v>826</v>
      </c>
      <c r="C326" s="32" t="s">
        <v>581</v>
      </c>
      <c r="D326" s="32" t="s">
        <v>412</v>
      </c>
      <c r="E326" s="33" t="s">
        <v>423</v>
      </c>
      <c r="F326" s="32" t="s">
        <v>574</v>
      </c>
      <c r="G326" s="34" t="s">
        <v>520</v>
      </c>
      <c r="H326" s="1"/>
      <c r="I326" s="2"/>
      <c r="J326" s="14"/>
      <c r="K326" s="2"/>
      <c r="L326" s="19">
        <f t="shared" si="4"/>
        <v>0</v>
      </c>
    </row>
    <row r="327" spans="2:12" ht="67.5">
      <c r="B327" s="31" t="s">
        <v>826</v>
      </c>
      <c r="C327" s="32" t="s">
        <v>581</v>
      </c>
      <c r="D327" s="32" t="s">
        <v>412</v>
      </c>
      <c r="E327" s="33" t="s">
        <v>424</v>
      </c>
      <c r="F327" s="32" t="s">
        <v>574</v>
      </c>
      <c r="G327" s="34" t="s">
        <v>521</v>
      </c>
      <c r="H327" s="1"/>
      <c r="I327" s="2"/>
      <c r="J327" s="14"/>
      <c r="K327" s="2"/>
      <c r="L327" s="19">
        <f t="shared" si="4"/>
        <v>0</v>
      </c>
    </row>
    <row r="328" spans="2:12" ht="108">
      <c r="B328" s="31" t="s">
        <v>826</v>
      </c>
      <c r="C328" s="32" t="s">
        <v>581</v>
      </c>
      <c r="D328" s="32" t="s">
        <v>412</v>
      </c>
      <c r="E328" s="33" t="s">
        <v>425</v>
      </c>
      <c r="F328" s="32" t="s">
        <v>574</v>
      </c>
      <c r="G328" s="34" t="s">
        <v>843</v>
      </c>
      <c r="H328" s="1"/>
      <c r="I328" s="2"/>
      <c r="J328" s="14"/>
      <c r="K328" s="2"/>
      <c r="L328" s="19">
        <f t="shared" si="4"/>
        <v>0</v>
      </c>
    </row>
    <row r="329" spans="2:12" ht="54">
      <c r="B329" s="31" t="s">
        <v>826</v>
      </c>
      <c r="C329" s="32" t="s">
        <v>581</v>
      </c>
      <c r="D329" s="32" t="s">
        <v>412</v>
      </c>
      <c r="E329" s="33" t="s">
        <v>426</v>
      </c>
      <c r="F329" s="32" t="s">
        <v>575</v>
      </c>
      <c r="G329" s="34" t="s">
        <v>811</v>
      </c>
      <c r="H329" s="1"/>
      <c r="I329" s="2"/>
      <c r="J329" s="14"/>
      <c r="K329" s="2"/>
      <c r="L329" s="19">
        <f t="shared" si="4"/>
        <v>0</v>
      </c>
    </row>
    <row r="330" spans="2:12" ht="54">
      <c r="B330" s="31" t="s">
        <v>826</v>
      </c>
      <c r="C330" s="32" t="s">
        <v>581</v>
      </c>
      <c r="D330" s="32" t="s">
        <v>412</v>
      </c>
      <c r="E330" s="33" t="s">
        <v>427</v>
      </c>
      <c r="F330" s="32" t="s">
        <v>575</v>
      </c>
      <c r="G330" s="34" t="s">
        <v>522</v>
      </c>
      <c r="H330" s="1"/>
      <c r="I330" s="2"/>
      <c r="J330" s="14"/>
      <c r="K330" s="2"/>
      <c r="L330" s="19">
        <f t="shared" si="4"/>
        <v>0</v>
      </c>
    </row>
    <row r="331" spans="2:12" ht="40.5">
      <c r="B331" s="31" t="s">
        <v>826</v>
      </c>
      <c r="C331" s="32" t="s">
        <v>581</v>
      </c>
      <c r="D331" s="32" t="s">
        <v>412</v>
      </c>
      <c r="E331" s="33" t="s">
        <v>428</v>
      </c>
      <c r="F331" s="32" t="s">
        <v>574</v>
      </c>
      <c r="G331" s="34" t="s">
        <v>523</v>
      </c>
      <c r="H331" s="1"/>
      <c r="I331" s="2"/>
      <c r="J331" s="14"/>
      <c r="K331" s="2"/>
      <c r="L331" s="19">
        <f t="shared" si="4"/>
        <v>0</v>
      </c>
    </row>
    <row r="332" spans="2:12" ht="40.5">
      <c r="B332" s="31" t="s">
        <v>826</v>
      </c>
      <c r="C332" s="32" t="s">
        <v>581</v>
      </c>
      <c r="D332" s="32" t="s">
        <v>412</v>
      </c>
      <c r="E332" s="33" t="s">
        <v>429</v>
      </c>
      <c r="F332" s="32" t="s">
        <v>574</v>
      </c>
      <c r="G332" s="34" t="s">
        <v>524</v>
      </c>
      <c r="H332" s="1"/>
      <c r="I332" s="2"/>
      <c r="J332" s="14"/>
      <c r="K332" s="2"/>
      <c r="L332" s="19">
        <f t="shared" si="4"/>
        <v>0</v>
      </c>
    </row>
    <row r="333" spans="2:12" ht="27">
      <c r="B333" s="31" t="s">
        <v>826</v>
      </c>
      <c r="C333" s="32" t="s">
        <v>581</v>
      </c>
      <c r="D333" s="32" t="s">
        <v>430</v>
      </c>
      <c r="E333" s="33" t="s">
        <v>431</v>
      </c>
      <c r="F333" s="32" t="s">
        <v>575</v>
      </c>
      <c r="G333" s="34" t="s">
        <v>525</v>
      </c>
      <c r="H333" s="1"/>
      <c r="I333" s="2"/>
      <c r="J333" s="14"/>
      <c r="K333" s="2"/>
      <c r="L333" s="19">
        <f t="shared" si="4"/>
        <v>0</v>
      </c>
    </row>
    <row r="334" spans="2:12" ht="27">
      <c r="B334" s="31" t="s">
        <v>826</v>
      </c>
      <c r="C334" s="32" t="s">
        <v>581</v>
      </c>
      <c r="D334" s="32" t="s">
        <v>430</v>
      </c>
      <c r="E334" s="33" t="s">
        <v>432</v>
      </c>
      <c r="F334" s="32" t="s">
        <v>574</v>
      </c>
      <c r="G334" s="34" t="s">
        <v>526</v>
      </c>
      <c r="H334" s="1"/>
      <c r="I334" s="2"/>
      <c r="J334" s="14"/>
      <c r="K334" s="2"/>
      <c r="L334" s="19">
        <f t="shared" si="4"/>
        <v>0</v>
      </c>
    </row>
    <row r="335" spans="2:12" ht="27">
      <c r="B335" s="31" t="s">
        <v>826</v>
      </c>
      <c r="C335" s="32" t="s">
        <v>581</v>
      </c>
      <c r="D335" s="32" t="s">
        <v>430</v>
      </c>
      <c r="E335" s="33" t="s">
        <v>433</v>
      </c>
      <c r="F335" s="32" t="s">
        <v>574</v>
      </c>
      <c r="G335" s="34" t="s">
        <v>527</v>
      </c>
      <c r="H335" s="1"/>
      <c r="I335" s="2"/>
      <c r="J335" s="14"/>
      <c r="K335" s="2"/>
      <c r="L335" s="19">
        <f t="shared" si="4"/>
        <v>0</v>
      </c>
    </row>
    <row r="336" spans="2:12" ht="40.5">
      <c r="B336" s="31" t="s">
        <v>826</v>
      </c>
      <c r="C336" s="32" t="s">
        <v>581</v>
      </c>
      <c r="D336" s="32" t="s">
        <v>434</v>
      </c>
      <c r="E336" s="33" t="s">
        <v>435</v>
      </c>
      <c r="F336" s="32" t="s">
        <v>575</v>
      </c>
      <c r="G336" s="34" t="s">
        <v>528</v>
      </c>
      <c r="H336" s="1"/>
      <c r="I336" s="2"/>
      <c r="J336" s="14"/>
      <c r="K336" s="2"/>
      <c r="L336" s="19">
        <f t="shared" si="4"/>
        <v>0</v>
      </c>
    </row>
    <row r="337" spans="2:12" ht="27">
      <c r="B337" s="31" t="s">
        <v>826</v>
      </c>
      <c r="C337" s="32" t="s">
        <v>581</v>
      </c>
      <c r="D337" s="32" t="s">
        <v>434</v>
      </c>
      <c r="E337" s="33" t="s">
        <v>436</v>
      </c>
      <c r="F337" s="32" t="s">
        <v>575</v>
      </c>
      <c r="G337" s="34" t="s">
        <v>529</v>
      </c>
      <c r="H337" s="1"/>
      <c r="I337" s="2"/>
      <c r="J337" s="14"/>
      <c r="K337" s="2"/>
      <c r="L337" s="19">
        <f t="shared" si="4"/>
        <v>0</v>
      </c>
    </row>
    <row r="338" spans="2:12" ht="40.5">
      <c r="B338" s="31" t="s">
        <v>826</v>
      </c>
      <c r="C338" s="32" t="s">
        <v>581</v>
      </c>
      <c r="D338" s="32" t="s">
        <v>434</v>
      </c>
      <c r="E338" s="33" t="s">
        <v>437</v>
      </c>
      <c r="F338" s="32" t="s">
        <v>574</v>
      </c>
      <c r="G338" s="34" t="s">
        <v>530</v>
      </c>
      <c r="H338" s="1"/>
      <c r="I338" s="2"/>
      <c r="J338" s="14"/>
      <c r="K338" s="2"/>
      <c r="L338" s="19">
        <f t="shared" si="4"/>
        <v>0</v>
      </c>
    </row>
    <row r="339" spans="2:12" ht="121.5">
      <c r="B339" s="31" t="s">
        <v>826</v>
      </c>
      <c r="C339" s="32" t="s">
        <v>581</v>
      </c>
      <c r="D339" s="32" t="s">
        <v>434</v>
      </c>
      <c r="E339" s="33" t="s">
        <v>438</v>
      </c>
      <c r="F339" s="32" t="s">
        <v>574</v>
      </c>
      <c r="G339" s="34" t="s">
        <v>531</v>
      </c>
      <c r="H339" s="1"/>
      <c r="I339" s="2"/>
      <c r="J339" s="14"/>
      <c r="K339" s="2"/>
      <c r="L339" s="19">
        <f t="shared" si="4"/>
        <v>0</v>
      </c>
    </row>
    <row r="340" spans="2:12" ht="67.5">
      <c r="B340" s="31" t="s">
        <v>826</v>
      </c>
      <c r="C340" s="32" t="s">
        <v>581</v>
      </c>
      <c r="D340" s="32" t="s">
        <v>439</v>
      </c>
      <c r="E340" s="33" t="s">
        <v>440</v>
      </c>
      <c r="F340" s="32" t="s">
        <v>575</v>
      </c>
      <c r="G340" s="34" t="s">
        <v>532</v>
      </c>
      <c r="H340" s="1"/>
      <c r="I340" s="2"/>
      <c r="J340" s="14"/>
      <c r="K340" s="2"/>
      <c r="L340" s="19">
        <f t="shared" si="4"/>
        <v>0</v>
      </c>
    </row>
    <row r="341" spans="2:12" ht="40.5">
      <c r="B341" s="31" t="s">
        <v>826</v>
      </c>
      <c r="C341" s="32" t="s">
        <v>581</v>
      </c>
      <c r="D341" s="32" t="s">
        <v>439</v>
      </c>
      <c r="E341" s="33" t="s">
        <v>441</v>
      </c>
      <c r="F341" s="32" t="s">
        <v>574</v>
      </c>
      <c r="G341" s="34" t="s">
        <v>533</v>
      </c>
      <c r="H341" s="1"/>
      <c r="I341" s="2"/>
      <c r="J341" s="14"/>
      <c r="K341" s="2"/>
      <c r="L341" s="19">
        <f t="shared" si="4"/>
        <v>0</v>
      </c>
    </row>
    <row r="342" spans="2:12" ht="27">
      <c r="B342" s="31" t="s">
        <v>826</v>
      </c>
      <c r="C342" s="32" t="s">
        <v>581</v>
      </c>
      <c r="D342" s="32" t="s">
        <v>439</v>
      </c>
      <c r="E342" s="33" t="s">
        <v>442</v>
      </c>
      <c r="F342" s="32" t="s">
        <v>574</v>
      </c>
      <c r="G342" s="34" t="s">
        <v>534</v>
      </c>
      <c r="H342" s="1"/>
      <c r="I342" s="2"/>
      <c r="J342" s="14"/>
      <c r="K342" s="2"/>
      <c r="L342" s="19">
        <f t="shared" si="4"/>
        <v>0</v>
      </c>
    </row>
    <row r="343" spans="2:12" ht="40.5">
      <c r="B343" s="31" t="s">
        <v>826</v>
      </c>
      <c r="C343" s="32" t="s">
        <v>581</v>
      </c>
      <c r="D343" s="32" t="s">
        <v>439</v>
      </c>
      <c r="E343" s="33" t="s">
        <v>443</v>
      </c>
      <c r="F343" s="32" t="s">
        <v>575</v>
      </c>
      <c r="G343" s="34" t="s">
        <v>535</v>
      </c>
      <c r="H343" s="1"/>
      <c r="I343" s="2"/>
      <c r="J343" s="14"/>
      <c r="K343" s="2"/>
      <c r="L343" s="19">
        <f t="shared" si="4"/>
        <v>0</v>
      </c>
    </row>
    <row r="344" spans="2:12" ht="27">
      <c r="B344" s="31" t="s">
        <v>826</v>
      </c>
      <c r="C344" s="32" t="s">
        <v>581</v>
      </c>
      <c r="D344" s="32" t="s">
        <v>439</v>
      </c>
      <c r="E344" s="33" t="s">
        <v>444</v>
      </c>
      <c r="F344" s="32" t="s">
        <v>575</v>
      </c>
      <c r="G344" s="34" t="s">
        <v>536</v>
      </c>
      <c r="H344" s="1"/>
      <c r="I344" s="2"/>
      <c r="J344" s="14"/>
      <c r="K344" s="2"/>
      <c r="L344" s="19">
        <f t="shared" si="4"/>
        <v>0</v>
      </c>
    </row>
    <row r="345" spans="2:12" ht="40.5">
      <c r="B345" s="31" t="s">
        <v>826</v>
      </c>
      <c r="C345" s="32" t="s">
        <v>581</v>
      </c>
      <c r="D345" s="32" t="s">
        <v>439</v>
      </c>
      <c r="E345" s="33" t="s">
        <v>445</v>
      </c>
      <c r="F345" s="32" t="s">
        <v>574</v>
      </c>
      <c r="G345" s="34" t="s">
        <v>812</v>
      </c>
      <c r="H345" s="1"/>
      <c r="I345" s="2"/>
      <c r="J345" s="14"/>
      <c r="K345" s="2"/>
      <c r="L345" s="19">
        <f t="shared" si="4"/>
        <v>0</v>
      </c>
    </row>
    <row r="346" spans="2:12" ht="67.5">
      <c r="B346" s="31" t="s">
        <v>826</v>
      </c>
      <c r="C346" s="32" t="s">
        <v>581</v>
      </c>
      <c r="D346" s="32" t="s">
        <v>439</v>
      </c>
      <c r="E346" s="33" t="s">
        <v>446</v>
      </c>
      <c r="F346" s="32" t="s">
        <v>575</v>
      </c>
      <c r="G346" s="34" t="s">
        <v>813</v>
      </c>
      <c r="H346" s="1"/>
      <c r="I346" s="2"/>
      <c r="J346" s="14"/>
      <c r="K346" s="2"/>
      <c r="L346" s="19">
        <f t="shared" si="4"/>
        <v>0</v>
      </c>
    </row>
    <row r="347" spans="2:12" ht="81">
      <c r="B347" s="31" t="s">
        <v>826</v>
      </c>
      <c r="C347" s="32" t="s">
        <v>582</v>
      </c>
      <c r="D347" s="32" t="s">
        <v>576</v>
      </c>
      <c r="E347" s="33" t="s">
        <v>447</v>
      </c>
      <c r="F347" s="32" t="s">
        <v>575</v>
      </c>
      <c r="G347" s="34" t="s">
        <v>814</v>
      </c>
      <c r="H347" s="1"/>
      <c r="I347" s="2"/>
      <c r="J347" s="14"/>
      <c r="K347" s="2"/>
      <c r="L347" s="19">
        <f t="shared" si="4"/>
        <v>0</v>
      </c>
    </row>
    <row r="348" spans="2:12" ht="54">
      <c r="B348" s="31" t="s">
        <v>826</v>
      </c>
      <c r="C348" s="32" t="s">
        <v>582</v>
      </c>
      <c r="D348" s="32" t="s">
        <v>576</v>
      </c>
      <c r="E348" s="33" t="s">
        <v>448</v>
      </c>
      <c r="F348" s="32" t="s">
        <v>575</v>
      </c>
      <c r="G348" s="34" t="s">
        <v>494</v>
      </c>
      <c r="H348" s="1"/>
      <c r="I348" s="2"/>
      <c r="J348" s="14"/>
      <c r="K348" s="2"/>
      <c r="L348" s="19">
        <f t="shared" si="4"/>
        <v>0</v>
      </c>
    </row>
    <row r="349" spans="2:12" ht="81">
      <c r="B349" s="31" t="s">
        <v>826</v>
      </c>
      <c r="C349" s="32" t="s">
        <v>582</v>
      </c>
      <c r="D349" s="32" t="s">
        <v>576</v>
      </c>
      <c r="E349" s="33" t="s">
        <v>449</v>
      </c>
      <c r="F349" s="32" t="s">
        <v>574</v>
      </c>
      <c r="G349" s="34" t="s">
        <v>815</v>
      </c>
      <c r="H349" s="1"/>
      <c r="I349" s="2"/>
      <c r="J349" s="14"/>
      <c r="K349" s="2"/>
      <c r="L349" s="19">
        <f t="shared" ref="L349:L383" si="5">IF(AND(H349="No",F349="Additional"),2,IF(AND(H349="No",I349&lt;&gt;""),2,IF(AND(H349="Yes",J349="Not Tested",K349&lt;&gt;""),2,IF(AND(H349="Yes",J349="Conformity",K349&lt;&gt;""),2,IF(AND(H349="Yes",J349="Conformity with Opportunities for Improvement",K349&lt;&gt;""),2,IF(AND(H349="Yes",J349="Non-Conformity",K349&lt;&gt;""),2,0))))))</f>
        <v>0</v>
      </c>
    </row>
    <row r="350" spans="2:12" ht="54">
      <c r="B350" s="31" t="s">
        <v>826</v>
      </c>
      <c r="C350" s="32" t="s">
        <v>582</v>
      </c>
      <c r="D350" s="32" t="s">
        <v>576</v>
      </c>
      <c r="E350" s="33" t="s">
        <v>450</v>
      </c>
      <c r="F350" s="32" t="s">
        <v>575</v>
      </c>
      <c r="G350" s="34" t="s">
        <v>816</v>
      </c>
      <c r="H350" s="1"/>
      <c r="I350" s="2"/>
      <c r="J350" s="14"/>
      <c r="K350" s="2"/>
      <c r="L350" s="19">
        <f t="shared" si="5"/>
        <v>0</v>
      </c>
    </row>
    <row r="351" spans="2:12" ht="135">
      <c r="B351" s="31" t="s">
        <v>826</v>
      </c>
      <c r="C351" s="32" t="s">
        <v>582</v>
      </c>
      <c r="D351" s="32" t="s">
        <v>576</v>
      </c>
      <c r="E351" s="33" t="s">
        <v>451</v>
      </c>
      <c r="F351" s="32" t="s">
        <v>574</v>
      </c>
      <c r="G351" s="34" t="s">
        <v>817</v>
      </c>
      <c r="H351" s="1"/>
      <c r="I351" s="2"/>
      <c r="J351" s="14"/>
      <c r="K351" s="2"/>
      <c r="L351" s="19">
        <f t="shared" si="5"/>
        <v>0</v>
      </c>
    </row>
    <row r="352" spans="2:12" ht="67.5">
      <c r="B352" s="31" t="s">
        <v>826</v>
      </c>
      <c r="C352" s="32" t="s">
        <v>582</v>
      </c>
      <c r="D352" s="32" t="s">
        <v>576</v>
      </c>
      <c r="E352" s="33" t="s">
        <v>452</v>
      </c>
      <c r="F352" s="32" t="s">
        <v>574</v>
      </c>
      <c r="G352" s="34" t="s">
        <v>537</v>
      </c>
      <c r="H352" s="1"/>
      <c r="I352" s="2"/>
      <c r="J352" s="14"/>
      <c r="K352" s="2"/>
      <c r="L352" s="19">
        <f t="shared" si="5"/>
        <v>0</v>
      </c>
    </row>
    <row r="353" spans="2:12" ht="40.5">
      <c r="B353" s="31" t="s">
        <v>826</v>
      </c>
      <c r="C353" s="32" t="s">
        <v>582</v>
      </c>
      <c r="D353" s="32" t="s">
        <v>576</v>
      </c>
      <c r="E353" s="33" t="s">
        <v>453</v>
      </c>
      <c r="F353" s="32" t="s">
        <v>574</v>
      </c>
      <c r="G353" s="34" t="s">
        <v>538</v>
      </c>
      <c r="H353" s="1"/>
      <c r="I353" s="2"/>
      <c r="J353" s="14"/>
      <c r="K353" s="2"/>
      <c r="L353" s="19">
        <f t="shared" si="5"/>
        <v>0</v>
      </c>
    </row>
    <row r="354" spans="2:12" ht="27">
      <c r="B354" s="31" t="s">
        <v>826</v>
      </c>
      <c r="C354" s="32" t="s">
        <v>582</v>
      </c>
      <c r="D354" s="32" t="s">
        <v>576</v>
      </c>
      <c r="E354" s="33" t="s">
        <v>454</v>
      </c>
      <c r="F354" s="32" t="s">
        <v>575</v>
      </c>
      <c r="G354" s="34" t="s">
        <v>539</v>
      </c>
      <c r="H354" s="1"/>
      <c r="I354" s="2"/>
      <c r="J354" s="14"/>
      <c r="K354" s="2"/>
      <c r="L354" s="19">
        <f t="shared" si="5"/>
        <v>0</v>
      </c>
    </row>
    <row r="355" spans="2:12" ht="189">
      <c r="B355" s="31" t="s">
        <v>826</v>
      </c>
      <c r="C355" s="32" t="s">
        <v>582</v>
      </c>
      <c r="D355" s="32" t="s">
        <v>576</v>
      </c>
      <c r="E355" s="33" t="s">
        <v>455</v>
      </c>
      <c r="F355" s="32" t="s">
        <v>575</v>
      </c>
      <c r="G355" s="34" t="s">
        <v>540</v>
      </c>
      <c r="H355" s="1"/>
      <c r="I355" s="2"/>
      <c r="J355" s="14"/>
      <c r="K355" s="2"/>
      <c r="L355" s="19">
        <f t="shared" si="5"/>
        <v>0</v>
      </c>
    </row>
    <row r="356" spans="2:12" ht="54">
      <c r="B356" s="31" t="s">
        <v>826</v>
      </c>
      <c r="C356" s="32" t="s">
        <v>582</v>
      </c>
      <c r="D356" s="32" t="s">
        <v>576</v>
      </c>
      <c r="E356" s="33" t="s">
        <v>456</v>
      </c>
      <c r="F356" s="32" t="s">
        <v>575</v>
      </c>
      <c r="G356" s="34" t="s">
        <v>818</v>
      </c>
      <c r="H356" s="1"/>
      <c r="I356" s="2"/>
      <c r="J356" s="14"/>
      <c r="K356" s="2"/>
      <c r="L356" s="19">
        <f t="shared" si="5"/>
        <v>0</v>
      </c>
    </row>
    <row r="357" spans="2:12" ht="40.5">
      <c r="B357" s="31" t="s">
        <v>826</v>
      </c>
      <c r="C357" s="32" t="s">
        <v>582</v>
      </c>
      <c r="D357" s="32" t="s">
        <v>576</v>
      </c>
      <c r="E357" s="33" t="s">
        <v>457</v>
      </c>
      <c r="F357" s="32" t="s">
        <v>575</v>
      </c>
      <c r="G357" s="34" t="s">
        <v>563</v>
      </c>
      <c r="H357" s="1"/>
      <c r="I357" s="2"/>
      <c r="J357" s="14"/>
      <c r="K357" s="2"/>
      <c r="L357" s="19">
        <f t="shared" si="5"/>
        <v>0</v>
      </c>
    </row>
    <row r="358" spans="2:12" ht="27">
      <c r="B358" s="31" t="s">
        <v>826</v>
      </c>
      <c r="C358" s="32" t="s">
        <v>582</v>
      </c>
      <c r="D358" s="32" t="s">
        <v>576</v>
      </c>
      <c r="E358" s="33" t="s">
        <v>458</v>
      </c>
      <c r="F358" s="32" t="s">
        <v>574</v>
      </c>
      <c r="G358" s="34" t="s">
        <v>541</v>
      </c>
      <c r="H358" s="1"/>
      <c r="I358" s="2"/>
      <c r="J358" s="14"/>
      <c r="K358" s="2"/>
      <c r="L358" s="19">
        <f t="shared" si="5"/>
        <v>0</v>
      </c>
    </row>
    <row r="359" spans="2:12" ht="40.5">
      <c r="B359" s="31" t="s">
        <v>826</v>
      </c>
      <c r="C359" s="32" t="s">
        <v>583</v>
      </c>
      <c r="D359" s="32" t="s">
        <v>576</v>
      </c>
      <c r="E359" s="33" t="s">
        <v>459</v>
      </c>
      <c r="F359" s="32" t="s">
        <v>574</v>
      </c>
      <c r="G359" s="34" t="s">
        <v>542</v>
      </c>
      <c r="H359" s="1"/>
      <c r="I359" s="2"/>
      <c r="J359" s="14"/>
      <c r="K359" s="2"/>
      <c r="L359" s="19">
        <f t="shared" si="5"/>
        <v>0</v>
      </c>
    </row>
    <row r="360" spans="2:12" ht="40.5">
      <c r="B360" s="31" t="s">
        <v>826</v>
      </c>
      <c r="C360" s="32" t="s">
        <v>583</v>
      </c>
      <c r="D360" s="32" t="s">
        <v>576</v>
      </c>
      <c r="E360" s="33" t="s">
        <v>460</v>
      </c>
      <c r="F360" s="32" t="s">
        <v>575</v>
      </c>
      <c r="G360" s="34" t="s">
        <v>543</v>
      </c>
      <c r="H360" s="1"/>
      <c r="I360" s="2"/>
      <c r="J360" s="14"/>
      <c r="K360" s="2"/>
      <c r="L360" s="19">
        <f t="shared" si="5"/>
        <v>0</v>
      </c>
    </row>
    <row r="361" spans="2:12" ht="40.5">
      <c r="B361" s="31" t="s">
        <v>826</v>
      </c>
      <c r="C361" s="32" t="s">
        <v>583</v>
      </c>
      <c r="D361" s="32" t="s">
        <v>576</v>
      </c>
      <c r="E361" s="33" t="s">
        <v>461</v>
      </c>
      <c r="F361" s="32" t="s">
        <v>575</v>
      </c>
      <c r="G361" s="34" t="s">
        <v>544</v>
      </c>
      <c r="H361" s="1"/>
      <c r="I361" s="2"/>
      <c r="J361" s="14"/>
      <c r="K361" s="2"/>
      <c r="L361" s="19">
        <f t="shared" si="5"/>
        <v>0</v>
      </c>
    </row>
    <row r="362" spans="2:12" ht="40.5">
      <c r="B362" s="31" t="s">
        <v>826</v>
      </c>
      <c r="C362" s="32" t="s">
        <v>583</v>
      </c>
      <c r="D362" s="32" t="s">
        <v>576</v>
      </c>
      <c r="E362" s="33" t="s">
        <v>462</v>
      </c>
      <c r="F362" s="32" t="s">
        <v>575</v>
      </c>
      <c r="G362" s="34" t="s">
        <v>545</v>
      </c>
      <c r="H362" s="1"/>
      <c r="I362" s="2"/>
      <c r="J362" s="14"/>
      <c r="K362" s="2"/>
      <c r="L362" s="19">
        <f t="shared" si="5"/>
        <v>0</v>
      </c>
    </row>
    <row r="363" spans="2:12" ht="40.5">
      <c r="B363" s="31" t="s">
        <v>826</v>
      </c>
      <c r="C363" s="32" t="s">
        <v>583</v>
      </c>
      <c r="D363" s="32" t="s">
        <v>576</v>
      </c>
      <c r="E363" s="33" t="s">
        <v>463</v>
      </c>
      <c r="F363" s="32" t="s">
        <v>574</v>
      </c>
      <c r="G363" s="34" t="s">
        <v>546</v>
      </c>
      <c r="H363" s="1"/>
      <c r="I363" s="2"/>
      <c r="J363" s="14"/>
      <c r="K363" s="2"/>
      <c r="L363" s="19">
        <f t="shared" si="5"/>
        <v>0</v>
      </c>
    </row>
    <row r="364" spans="2:12" ht="40.5">
      <c r="B364" s="31" t="s">
        <v>826</v>
      </c>
      <c r="C364" s="32" t="s">
        <v>583</v>
      </c>
      <c r="D364" s="32" t="s">
        <v>576</v>
      </c>
      <c r="E364" s="33" t="s">
        <v>464</v>
      </c>
      <c r="F364" s="32" t="s">
        <v>574</v>
      </c>
      <c r="G364" s="34" t="s">
        <v>547</v>
      </c>
      <c r="H364" s="1"/>
      <c r="I364" s="2"/>
      <c r="J364" s="14"/>
      <c r="K364" s="2"/>
      <c r="L364" s="19">
        <f t="shared" si="5"/>
        <v>0</v>
      </c>
    </row>
    <row r="365" spans="2:12" ht="108">
      <c r="B365" s="31" t="s">
        <v>826</v>
      </c>
      <c r="C365" s="32" t="s">
        <v>583</v>
      </c>
      <c r="D365" s="32" t="s">
        <v>576</v>
      </c>
      <c r="E365" s="33" t="s">
        <v>465</v>
      </c>
      <c r="F365" s="32" t="s">
        <v>574</v>
      </c>
      <c r="G365" s="34" t="s">
        <v>819</v>
      </c>
      <c r="H365" s="1"/>
      <c r="I365" s="2"/>
      <c r="J365" s="14"/>
      <c r="K365" s="2"/>
      <c r="L365" s="19">
        <f t="shared" si="5"/>
        <v>0</v>
      </c>
    </row>
    <row r="366" spans="2:12" ht="54">
      <c r="B366" s="31" t="s">
        <v>826</v>
      </c>
      <c r="C366" s="32" t="s">
        <v>583</v>
      </c>
      <c r="D366" s="32" t="s">
        <v>576</v>
      </c>
      <c r="E366" s="33" t="s">
        <v>466</v>
      </c>
      <c r="F366" s="32" t="s">
        <v>575</v>
      </c>
      <c r="G366" s="34" t="s">
        <v>820</v>
      </c>
      <c r="H366" s="1"/>
      <c r="I366" s="2"/>
      <c r="J366" s="14"/>
      <c r="K366" s="2"/>
      <c r="L366" s="19">
        <f t="shared" si="5"/>
        <v>0</v>
      </c>
    </row>
    <row r="367" spans="2:12" ht="54">
      <c r="B367" s="31" t="s">
        <v>826</v>
      </c>
      <c r="C367" s="32" t="s">
        <v>583</v>
      </c>
      <c r="D367" s="32" t="s">
        <v>576</v>
      </c>
      <c r="E367" s="33" t="s">
        <v>467</v>
      </c>
      <c r="F367" s="32" t="s">
        <v>574</v>
      </c>
      <c r="G367" s="34" t="s">
        <v>821</v>
      </c>
      <c r="H367" s="1"/>
      <c r="I367" s="2"/>
      <c r="J367" s="14"/>
      <c r="K367" s="2"/>
      <c r="L367" s="19">
        <f t="shared" si="5"/>
        <v>0</v>
      </c>
    </row>
    <row r="368" spans="2:12" ht="40.5">
      <c r="B368" s="31" t="s">
        <v>826</v>
      </c>
      <c r="C368" s="32" t="s">
        <v>583</v>
      </c>
      <c r="D368" s="32" t="s">
        <v>576</v>
      </c>
      <c r="E368" s="33" t="s">
        <v>468</v>
      </c>
      <c r="F368" s="32" t="s">
        <v>574</v>
      </c>
      <c r="G368" s="34" t="s">
        <v>548</v>
      </c>
      <c r="H368" s="1"/>
      <c r="I368" s="2"/>
      <c r="J368" s="14"/>
      <c r="K368" s="2"/>
      <c r="L368" s="19">
        <f t="shared" si="5"/>
        <v>0</v>
      </c>
    </row>
    <row r="369" spans="2:12" ht="54">
      <c r="B369" s="31" t="s">
        <v>826</v>
      </c>
      <c r="C369" s="32" t="s">
        <v>584</v>
      </c>
      <c r="D369" s="32" t="s">
        <v>576</v>
      </c>
      <c r="E369" s="33" t="s">
        <v>469</v>
      </c>
      <c r="F369" s="32" t="s">
        <v>575</v>
      </c>
      <c r="G369" s="34" t="s">
        <v>549</v>
      </c>
      <c r="H369" s="1"/>
      <c r="I369" s="2"/>
      <c r="J369" s="14"/>
      <c r="K369" s="2"/>
      <c r="L369" s="19">
        <f t="shared" si="5"/>
        <v>0</v>
      </c>
    </row>
    <row r="370" spans="2:12" ht="162">
      <c r="B370" s="31" t="s">
        <v>826</v>
      </c>
      <c r="C370" s="32" t="s">
        <v>584</v>
      </c>
      <c r="D370" s="32" t="s">
        <v>576</v>
      </c>
      <c r="E370" s="33" t="s">
        <v>470</v>
      </c>
      <c r="F370" s="32" t="s">
        <v>575</v>
      </c>
      <c r="G370" s="34" t="s">
        <v>585</v>
      </c>
      <c r="H370" s="1"/>
      <c r="I370" s="2"/>
      <c r="J370" s="14"/>
      <c r="K370" s="2"/>
      <c r="L370" s="19">
        <f t="shared" si="5"/>
        <v>0</v>
      </c>
    </row>
    <row r="371" spans="2:12" ht="94.5">
      <c r="B371" s="31" t="s">
        <v>826</v>
      </c>
      <c r="C371" s="32" t="s">
        <v>584</v>
      </c>
      <c r="D371" s="32" t="s">
        <v>576</v>
      </c>
      <c r="E371" s="33" t="s">
        <v>471</v>
      </c>
      <c r="F371" s="32" t="s">
        <v>575</v>
      </c>
      <c r="G371" s="34" t="s">
        <v>822</v>
      </c>
      <c r="H371" s="1"/>
      <c r="I371" s="2"/>
      <c r="J371" s="14"/>
      <c r="K371" s="2"/>
      <c r="L371" s="19">
        <f t="shared" si="5"/>
        <v>0</v>
      </c>
    </row>
    <row r="372" spans="2:12" ht="13.5">
      <c r="B372" s="31" t="s">
        <v>826</v>
      </c>
      <c r="C372" s="32" t="s">
        <v>584</v>
      </c>
      <c r="D372" s="32" t="s">
        <v>576</v>
      </c>
      <c r="E372" s="33" t="s">
        <v>472</v>
      </c>
      <c r="F372" s="32" t="s">
        <v>575</v>
      </c>
      <c r="G372" s="34" t="s">
        <v>550</v>
      </c>
      <c r="H372" s="1"/>
      <c r="I372" s="2"/>
      <c r="J372" s="14"/>
      <c r="K372" s="2"/>
      <c r="L372" s="19">
        <f t="shared" si="5"/>
        <v>0</v>
      </c>
    </row>
    <row r="373" spans="2:12" ht="27">
      <c r="B373" s="31" t="s">
        <v>826</v>
      </c>
      <c r="C373" s="32" t="s">
        <v>584</v>
      </c>
      <c r="D373" s="32" t="s">
        <v>576</v>
      </c>
      <c r="E373" s="33" t="s">
        <v>473</v>
      </c>
      <c r="F373" s="32" t="s">
        <v>575</v>
      </c>
      <c r="G373" s="34" t="s">
        <v>551</v>
      </c>
      <c r="H373" s="1"/>
      <c r="I373" s="2"/>
      <c r="J373" s="14"/>
      <c r="K373" s="2"/>
      <c r="L373" s="19">
        <f t="shared" si="5"/>
        <v>0</v>
      </c>
    </row>
    <row r="374" spans="2:12" ht="40.5">
      <c r="B374" s="31" t="s">
        <v>826</v>
      </c>
      <c r="C374" s="32" t="s">
        <v>584</v>
      </c>
      <c r="D374" s="32" t="s">
        <v>576</v>
      </c>
      <c r="E374" s="33" t="s">
        <v>474</v>
      </c>
      <c r="F374" s="32" t="s">
        <v>574</v>
      </c>
      <c r="G374" s="34" t="s">
        <v>552</v>
      </c>
      <c r="H374" s="1"/>
      <c r="I374" s="2"/>
      <c r="J374" s="14"/>
      <c r="K374" s="2"/>
      <c r="L374" s="19">
        <f t="shared" si="5"/>
        <v>0</v>
      </c>
    </row>
    <row r="375" spans="2:12" ht="216">
      <c r="B375" s="31" t="s">
        <v>826</v>
      </c>
      <c r="C375" s="32" t="s">
        <v>584</v>
      </c>
      <c r="D375" s="32" t="s">
        <v>576</v>
      </c>
      <c r="E375" s="33" t="s">
        <v>475</v>
      </c>
      <c r="F375" s="32" t="s">
        <v>575</v>
      </c>
      <c r="G375" s="34" t="s">
        <v>553</v>
      </c>
      <c r="H375" s="1"/>
      <c r="I375" s="2"/>
      <c r="J375" s="14"/>
      <c r="K375" s="2"/>
      <c r="L375" s="19">
        <f t="shared" si="5"/>
        <v>0</v>
      </c>
    </row>
    <row r="376" spans="2:12" ht="67.5">
      <c r="B376" s="31" t="s">
        <v>826</v>
      </c>
      <c r="C376" s="32" t="s">
        <v>573</v>
      </c>
      <c r="D376" s="32" t="s">
        <v>576</v>
      </c>
      <c r="E376" s="33" t="s">
        <v>476</v>
      </c>
      <c r="F376" s="32" t="s">
        <v>574</v>
      </c>
      <c r="G376" s="34" t="s">
        <v>564</v>
      </c>
      <c r="H376" s="1"/>
      <c r="I376" s="2"/>
      <c r="J376" s="14"/>
      <c r="K376" s="2"/>
      <c r="L376" s="19">
        <f t="shared" si="5"/>
        <v>0</v>
      </c>
    </row>
    <row r="377" spans="2:12" ht="40.5">
      <c r="B377" s="31" t="s">
        <v>826</v>
      </c>
      <c r="C377" s="32" t="s">
        <v>573</v>
      </c>
      <c r="D377" s="32" t="s">
        <v>576</v>
      </c>
      <c r="E377" s="33" t="s">
        <v>477</v>
      </c>
      <c r="F377" s="32" t="s">
        <v>574</v>
      </c>
      <c r="G377" s="34" t="s">
        <v>554</v>
      </c>
      <c r="H377" s="1"/>
      <c r="I377" s="2"/>
      <c r="J377" s="14"/>
      <c r="K377" s="2"/>
      <c r="L377" s="19">
        <f t="shared" si="5"/>
        <v>0</v>
      </c>
    </row>
    <row r="378" spans="2:12" ht="135">
      <c r="B378" s="31" t="s">
        <v>826</v>
      </c>
      <c r="C378" s="32" t="s">
        <v>573</v>
      </c>
      <c r="D378" s="32" t="s">
        <v>576</v>
      </c>
      <c r="E378" s="33" t="s">
        <v>478</v>
      </c>
      <c r="F378" s="32" t="s">
        <v>575</v>
      </c>
      <c r="G378" s="34" t="s">
        <v>823</v>
      </c>
      <c r="H378" s="1"/>
      <c r="I378" s="2"/>
      <c r="J378" s="14"/>
      <c r="K378" s="2"/>
      <c r="L378" s="19">
        <f t="shared" si="5"/>
        <v>0</v>
      </c>
    </row>
    <row r="379" spans="2:12" ht="27">
      <c r="B379" s="31" t="s">
        <v>826</v>
      </c>
      <c r="C379" s="32" t="s">
        <v>573</v>
      </c>
      <c r="D379" s="32" t="s">
        <v>576</v>
      </c>
      <c r="E379" s="33" t="s">
        <v>479</v>
      </c>
      <c r="F379" s="32" t="s">
        <v>574</v>
      </c>
      <c r="G379" s="34" t="s">
        <v>555</v>
      </c>
      <c r="H379" s="1"/>
      <c r="I379" s="2"/>
      <c r="J379" s="14"/>
      <c r="K379" s="2"/>
      <c r="L379" s="19">
        <f t="shared" si="5"/>
        <v>0</v>
      </c>
    </row>
    <row r="380" spans="2:12" ht="54">
      <c r="B380" s="31" t="s">
        <v>826</v>
      </c>
      <c r="C380" s="32" t="s">
        <v>573</v>
      </c>
      <c r="D380" s="32" t="s">
        <v>576</v>
      </c>
      <c r="E380" s="33" t="s">
        <v>480</v>
      </c>
      <c r="F380" s="32" t="s">
        <v>575</v>
      </c>
      <c r="G380" s="34" t="s">
        <v>556</v>
      </c>
      <c r="H380" s="1"/>
      <c r="I380" s="2"/>
      <c r="J380" s="14"/>
      <c r="K380" s="2"/>
      <c r="L380" s="19">
        <f t="shared" si="5"/>
        <v>0</v>
      </c>
    </row>
    <row r="381" spans="2:12" ht="27">
      <c r="B381" s="31" t="s">
        <v>826</v>
      </c>
      <c r="C381" s="32" t="s">
        <v>573</v>
      </c>
      <c r="D381" s="32" t="s">
        <v>576</v>
      </c>
      <c r="E381" s="33" t="s">
        <v>481</v>
      </c>
      <c r="F381" s="32" t="s">
        <v>575</v>
      </c>
      <c r="G381" s="34" t="s">
        <v>557</v>
      </c>
      <c r="H381" s="1"/>
      <c r="I381" s="2"/>
      <c r="J381" s="14"/>
      <c r="K381" s="2"/>
      <c r="L381" s="19">
        <f t="shared" si="5"/>
        <v>0</v>
      </c>
    </row>
    <row r="382" spans="2:12" ht="94.5">
      <c r="B382" s="31" t="s">
        <v>826</v>
      </c>
      <c r="C382" s="32" t="s">
        <v>573</v>
      </c>
      <c r="D382" s="32" t="s">
        <v>576</v>
      </c>
      <c r="E382" s="33" t="s">
        <v>482</v>
      </c>
      <c r="F382" s="32" t="s">
        <v>574</v>
      </c>
      <c r="G382" s="34" t="s">
        <v>558</v>
      </c>
      <c r="H382" s="1"/>
      <c r="I382" s="2"/>
      <c r="J382" s="14"/>
      <c r="K382" s="2"/>
      <c r="L382" s="19">
        <f t="shared" si="5"/>
        <v>0</v>
      </c>
    </row>
    <row r="383" spans="2:12" ht="41.25" thickBot="1">
      <c r="B383" s="35" t="s">
        <v>826</v>
      </c>
      <c r="C383" s="36" t="s">
        <v>573</v>
      </c>
      <c r="D383" s="36" t="s">
        <v>576</v>
      </c>
      <c r="E383" s="37" t="s">
        <v>483</v>
      </c>
      <c r="F383" s="36" t="s">
        <v>574</v>
      </c>
      <c r="G383" s="38" t="s">
        <v>559</v>
      </c>
      <c r="H383" s="20"/>
      <c r="I383" s="21"/>
      <c r="J383" s="14"/>
      <c r="K383" s="21"/>
      <c r="L383" s="19">
        <f t="shared" si="5"/>
        <v>0</v>
      </c>
    </row>
  </sheetData>
  <sheetProtection algorithmName="SHA-512" hashValue="BC6e7Ag1g0SwCiIbZZClLhoWkasw0R8C6KMDkc6LlrDDB1CasmQ/5o5+w1ZJHF9AZ6pV7ojEaZvZRaERWUYTtw==" saltValue="s8qL4vX9/JI8aOlGO1Sm7g==" spinCount="100000" sheet="1" formatCells="0" formatColumns="0" formatRows="0" selectLockedCells="1" sort="0" autoFilter="0"/>
  <autoFilter ref="B27:L383" xr:uid="{00000000-0009-0000-0000-000002000000}"/>
  <mergeCells count="2">
    <mergeCell ref="B2:L21"/>
    <mergeCell ref="B23:M24"/>
  </mergeCells>
  <phoneticPr fontId="1" type="noConversion"/>
  <conditionalFormatting sqref="K28:K383">
    <cfRule type="expression" dxfId="11" priority="15">
      <formula>H28="No"</formula>
    </cfRule>
  </conditionalFormatting>
  <conditionalFormatting sqref="J28:J383">
    <cfRule type="expression" dxfId="10" priority="16">
      <formula>H28="No"</formula>
    </cfRule>
  </conditionalFormatting>
  <conditionalFormatting sqref="L28:L383">
    <cfRule type="expression" dxfId="9" priority="9">
      <formula>L28=2</formula>
    </cfRule>
    <cfRule type="expression" dxfId="8" priority="10">
      <formula>L28=1</formula>
    </cfRule>
    <cfRule type="expression" dxfId="7" priority="11">
      <formula>L28=0</formula>
    </cfRule>
  </conditionalFormatting>
  <conditionalFormatting sqref="L28:L383">
    <cfRule type="expression" dxfId="6" priority="6">
      <formula>L28=2</formula>
    </cfRule>
    <cfRule type="expression" dxfId="5" priority="7">
      <formula>L28=1</formula>
    </cfRule>
    <cfRule type="expression" dxfId="4" priority="8">
      <formula>L28=0</formula>
    </cfRule>
  </conditionalFormatting>
  <conditionalFormatting sqref="I28:I383">
    <cfRule type="expression" dxfId="3" priority="4">
      <formula>OR(H28="Yes",AND(H28="No",F28="Additional"))</formula>
    </cfRule>
  </conditionalFormatting>
  <conditionalFormatting sqref="L29:L383">
    <cfRule type="expression" dxfId="2" priority="1">
      <formula>L29=2</formula>
    </cfRule>
    <cfRule type="expression" dxfId="1" priority="2">
      <formula>L29=1</formula>
    </cfRule>
    <cfRule type="expression" dxfId="0" priority="3">
      <formula>L29=0</formula>
    </cfRule>
  </conditionalFormatting>
  <dataValidations count="4">
    <dataValidation type="list" allowBlank="1" showInputMessage="1" showErrorMessage="1" sqref="F28:F383" xr:uid="{00000000-0002-0000-0200-000000000000}">
      <formula1>"Baseline,Additional"</formula1>
    </dataValidation>
    <dataValidation type="list" allowBlank="1" showInputMessage="1" showErrorMessage="1" sqref="H28:H383" xr:uid="{00000000-0002-0000-0200-000001000000}">
      <formula1>"Yes,No"</formula1>
    </dataValidation>
    <dataValidation type="custom" allowBlank="1" showInputMessage="1" showErrorMessage="1" sqref="I28:I383" xr:uid="{00000000-0002-0000-0200-000004000000}">
      <formula1>AND(H28="No", F28&lt;&gt;"Additional")</formula1>
    </dataValidation>
    <dataValidation type="list" allowBlank="1" showInputMessage="1" showErrorMessage="1" sqref="J28:J383" xr:uid="{4BDDCB64-0B50-4EE0-8BF1-210522987373}">
      <formula1>"Conformity,Conformity with Opportunities for Improvement,Non-Conformity,Not tested"</formula1>
    </dataValidation>
  </dataValidations>
  <pageMargins left="0.7" right="0.7" top="0.75" bottom="0.75" header="0.3" footer="0.3"/>
  <pageSetup paperSize="9" scale="11" fitToHeight="0" orientation="landscape" r:id="rId1"/>
  <headerFooter>
    <oddHeader>&amp;R&amp;G</oddHeader>
    <oddFooter>&amp;L&amp;G&amp;C&amp;"-,Bold"Classification: Public&amp;R&amp;P</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16"/>
  <sheetViews>
    <sheetView workbookViewId="0">
      <selection sqref="A1:XFD1048576"/>
    </sheetView>
  </sheetViews>
  <sheetFormatPr defaultColWidth="9.140625" defaultRowHeight="16.5"/>
  <cols>
    <col min="1" max="1" width="9.140625" style="5"/>
    <col min="2" max="2" width="20.7109375" style="5" customWidth="1"/>
    <col min="3" max="5" width="60.7109375" style="5" customWidth="1"/>
    <col min="6" max="16384" width="9.140625" style="5"/>
  </cols>
  <sheetData>
    <row r="1" spans="1:5" ht="17.25" thickBot="1">
      <c r="A1" s="76"/>
      <c r="B1" s="77"/>
      <c r="C1" s="76" t="s">
        <v>643</v>
      </c>
      <c r="D1" s="77"/>
      <c r="E1" s="78"/>
    </row>
    <row r="2" spans="1:5" ht="17.25" thickBot="1">
      <c r="A2" s="76"/>
      <c r="B2" s="77"/>
      <c r="C2" s="18" t="s">
        <v>586</v>
      </c>
      <c r="D2" s="18" t="s">
        <v>596</v>
      </c>
      <c r="E2" s="18" t="s">
        <v>597</v>
      </c>
    </row>
    <row r="3" spans="1:5" ht="108">
      <c r="A3" s="73" t="s">
        <v>588</v>
      </c>
      <c r="B3" s="4" t="s">
        <v>587</v>
      </c>
      <c r="C3" s="3" t="s">
        <v>592</v>
      </c>
      <c r="D3" s="3" t="s">
        <v>598</v>
      </c>
      <c r="E3" s="3" t="s">
        <v>599</v>
      </c>
    </row>
    <row r="4" spans="1:5" ht="175.5">
      <c r="A4" s="74"/>
      <c r="B4" s="4" t="s">
        <v>589</v>
      </c>
      <c r="C4" s="3" t="s">
        <v>590</v>
      </c>
      <c r="D4" s="3" t="s">
        <v>600</v>
      </c>
      <c r="E4" s="3" t="s">
        <v>601</v>
      </c>
    </row>
    <row r="5" spans="1:5" ht="67.5">
      <c r="A5" s="74"/>
      <c r="B5" s="4" t="s">
        <v>591</v>
      </c>
      <c r="C5" s="3" t="s">
        <v>593</v>
      </c>
      <c r="D5" s="3" t="s">
        <v>602</v>
      </c>
      <c r="E5" s="3" t="s">
        <v>603</v>
      </c>
    </row>
    <row r="6" spans="1:5" ht="54">
      <c r="A6" s="74"/>
      <c r="B6" s="4" t="s">
        <v>595</v>
      </c>
      <c r="C6" s="3" t="s">
        <v>594</v>
      </c>
      <c r="D6" s="3" t="s">
        <v>604</v>
      </c>
      <c r="E6" s="3" t="s">
        <v>605</v>
      </c>
    </row>
    <row r="7" spans="1:5" ht="81">
      <c r="A7" s="74"/>
      <c r="B7" s="4" t="s">
        <v>606</v>
      </c>
      <c r="C7" s="3"/>
      <c r="D7" s="3" t="s">
        <v>614</v>
      </c>
      <c r="E7" s="3" t="s">
        <v>619</v>
      </c>
    </row>
    <row r="8" spans="1:5" ht="81">
      <c r="A8" s="74"/>
      <c r="B8" s="4" t="s">
        <v>607</v>
      </c>
      <c r="C8" s="3" t="s">
        <v>608</v>
      </c>
      <c r="D8" s="3" t="s">
        <v>615</v>
      </c>
      <c r="E8" s="3" t="s">
        <v>620</v>
      </c>
    </row>
    <row r="9" spans="1:5" ht="94.5">
      <c r="A9" s="74"/>
      <c r="B9" s="4" t="s">
        <v>609</v>
      </c>
      <c r="C9" s="3" t="s">
        <v>610</v>
      </c>
      <c r="D9" s="3" t="s">
        <v>616</v>
      </c>
      <c r="E9" s="3" t="s">
        <v>621</v>
      </c>
    </row>
    <row r="10" spans="1:5" ht="67.5">
      <c r="A10" s="74"/>
      <c r="B10" s="4" t="s">
        <v>611</v>
      </c>
      <c r="C10" s="3"/>
      <c r="D10" s="3" t="s">
        <v>617</v>
      </c>
      <c r="E10" s="3" t="s">
        <v>622</v>
      </c>
    </row>
    <row r="11" spans="1:5" ht="108">
      <c r="A11" s="74"/>
      <c r="B11" s="4" t="s">
        <v>612</v>
      </c>
      <c r="C11" s="3" t="s">
        <v>613</v>
      </c>
      <c r="D11" s="3" t="s">
        <v>618</v>
      </c>
      <c r="E11" s="3" t="s">
        <v>623</v>
      </c>
    </row>
    <row r="12" spans="1:5" ht="81">
      <c r="A12" s="74"/>
      <c r="B12" s="4" t="s">
        <v>624</v>
      </c>
      <c r="C12" s="3" t="s">
        <v>629</v>
      </c>
      <c r="D12" s="3" t="s">
        <v>633</v>
      </c>
      <c r="E12" s="3" t="s">
        <v>638</v>
      </c>
    </row>
    <row r="13" spans="1:5" ht="67.5">
      <c r="A13" s="74"/>
      <c r="B13" s="4" t="s">
        <v>625</v>
      </c>
      <c r="C13" s="3" t="s">
        <v>630</v>
      </c>
      <c r="D13" s="3" t="s">
        <v>634</v>
      </c>
      <c r="E13" s="3" t="s">
        <v>639</v>
      </c>
    </row>
    <row r="14" spans="1:5" ht="67.5">
      <c r="A14" s="74"/>
      <c r="B14" s="4" t="s">
        <v>626</v>
      </c>
      <c r="C14" s="3"/>
      <c r="D14" s="3" t="s">
        <v>635</v>
      </c>
      <c r="E14" s="3" t="s">
        <v>640</v>
      </c>
    </row>
    <row r="15" spans="1:5" ht="67.5">
      <c r="A15" s="74"/>
      <c r="B15" s="4" t="s">
        <v>627</v>
      </c>
      <c r="C15" s="3" t="s">
        <v>631</v>
      </c>
      <c r="D15" s="3" t="s">
        <v>636</v>
      </c>
      <c r="E15" s="3" t="s">
        <v>641</v>
      </c>
    </row>
    <row r="16" spans="1:5" ht="54.75" thickBot="1">
      <c r="A16" s="75"/>
      <c r="B16" s="4" t="s">
        <v>628</v>
      </c>
      <c r="C16" s="3" t="s">
        <v>632</v>
      </c>
      <c r="D16" s="3" t="s">
        <v>637</v>
      </c>
      <c r="E16" s="3" t="s">
        <v>642</v>
      </c>
    </row>
  </sheetData>
  <sheetProtection algorithmName="SHA-512" hashValue="WSl0GDHq1el1UUGl87zw6CAxoJDq+bjWEEGHWpVMXAP6ws8LXevYtFrX0x/QLdeju7B5zwV3HXyBp7fTO5pvTA==" saltValue="JLNyD5ky2eVq1hgy8Gjg5w==" spinCount="100000" sheet="1" selectLockedCells="1"/>
  <mergeCells count="4">
    <mergeCell ref="A3:A16"/>
    <mergeCell ref="C1:E1"/>
    <mergeCell ref="A1:B1"/>
    <mergeCell ref="A2:B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Engagement details</vt:lpstr>
      <vt:lpstr>NIAS Intermediate Reporting</vt:lpstr>
      <vt:lpstr>APPENDIX A - PHYSICAL CONTROLS</vt:lpstr>
      <vt:lpstr>'NIAS Intermediate Reporting'!Print_Titles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dc:description/>
  <cp:lastModifiedBy/>
  <dcterms:created xsi:type="dcterms:W3CDTF">2016-09-01T04:57:02Z</dcterms:created>
  <dcterms:modified xsi:type="dcterms:W3CDTF">2024-12-17T07:47:15Z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bf25c03-be2d-4fc2-9240-7f4339f799cc_Enabled">
    <vt:lpwstr>true</vt:lpwstr>
  </property>
  <property fmtid="{D5CDD505-2E9C-101B-9397-08002B2CF9AE}" pid="3" name="MSIP_Label_bbf25c03-be2d-4fc2-9240-7f4339f799cc_SetDate">
    <vt:lpwstr>2020-12-03T07:31:06Z</vt:lpwstr>
  </property>
  <property fmtid="{D5CDD505-2E9C-101B-9397-08002B2CF9AE}" pid="4" name="MSIP_Label_bbf25c03-be2d-4fc2-9240-7f4339f799cc_Method">
    <vt:lpwstr>Standard</vt:lpwstr>
  </property>
  <property fmtid="{D5CDD505-2E9C-101B-9397-08002B2CF9AE}" pid="5" name="MSIP_Label_bbf25c03-be2d-4fc2-9240-7f4339f799cc_Name">
    <vt:lpwstr>bbf25c03-be2d-4fc2-9240-7f4339f799cc</vt:lpwstr>
  </property>
  <property fmtid="{D5CDD505-2E9C-101B-9397-08002B2CF9AE}" pid="6" name="MSIP_Label_bbf25c03-be2d-4fc2-9240-7f4339f799cc_SiteId">
    <vt:lpwstr>75f5c750-9567-45b1-820b-cba711750bf8</vt:lpwstr>
  </property>
  <property fmtid="{D5CDD505-2E9C-101B-9397-08002B2CF9AE}" pid="7" name="MSIP_Label_bbf25c03-be2d-4fc2-9240-7f4339f799cc_ActionId">
    <vt:lpwstr>0dde9782-242f-437f-af70-1e9be15bd9ca</vt:lpwstr>
  </property>
  <property fmtid="{D5CDD505-2E9C-101B-9397-08002B2CF9AE}" pid="8" name="MSIP_Label_bbf25c03-be2d-4fc2-9240-7f4339f799cc_ContentBits">
    <vt:lpwstr>0</vt:lpwstr>
  </property>
</Properties>
</file>